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Лист1!$5:$7</definedName>
    <definedName name="_xlnm.Print_Area" localSheetId="0">Лист1!$A$1:$O$115</definedName>
  </definedNames>
  <calcPr calcId="124519"/>
</workbook>
</file>

<file path=xl/calcChain.xml><?xml version="1.0" encoding="utf-8"?>
<calcChain xmlns="http://schemas.openxmlformats.org/spreadsheetml/2006/main">
  <c r="K13" i="1"/>
  <c r="J13"/>
  <c r="M116"/>
  <c r="L116"/>
  <c r="M107"/>
  <c r="L107"/>
  <c r="M98"/>
  <c r="L98"/>
  <c r="M89"/>
  <c r="L89"/>
  <c r="M84"/>
  <c r="L84"/>
  <c r="M65" l="1"/>
  <c r="L65"/>
  <c r="M13"/>
  <c r="L13"/>
  <c r="M78"/>
  <c r="L78"/>
  <c r="M70"/>
  <c r="L70"/>
  <c r="M58"/>
  <c r="L58"/>
  <c r="M48"/>
  <c r="L48"/>
  <c r="M40"/>
  <c r="L40"/>
  <c r="M34"/>
  <c r="L34"/>
  <c r="M8"/>
  <c r="M23"/>
  <c r="L23"/>
  <c r="L8"/>
</calcChain>
</file>

<file path=xl/sharedStrings.xml><?xml version="1.0" encoding="utf-8"?>
<sst xmlns="http://schemas.openxmlformats.org/spreadsheetml/2006/main" count="158" uniqueCount="130">
  <si>
    <t>Объем финансирования (тыс. руб.)</t>
  </si>
  <si>
    <t>Всего</t>
  </si>
  <si>
    <t>план</t>
  </si>
  <si>
    <t>факт</t>
  </si>
  <si>
    <t xml:space="preserve">  РЕЕСТР МУНИЦИПАЛЬНЫХ ПРОГРАММ МО "КАРГАСОКСКИЙ РАЙОН"</t>
  </si>
  <si>
    <t>№ п/п</t>
  </si>
  <si>
    <t>Наименование муниципальной программы</t>
  </si>
  <si>
    <t>Сроки реализации</t>
  </si>
  <si>
    <t>Федеральный бюджет</t>
  </si>
  <si>
    <t>Областной бюджет</t>
  </si>
  <si>
    <t>Районный бюджет</t>
  </si>
  <si>
    <t>Иные источники</t>
  </si>
  <si>
    <t>Индикаторы оценки исполнения программы</t>
  </si>
  <si>
    <t>Планируемые значения</t>
  </si>
  <si>
    <t>Фактически достигнутые</t>
  </si>
  <si>
    <t>Газификация Каргасокского района на период 2011-2015 годы</t>
  </si>
  <si>
    <t>2011-2015</t>
  </si>
  <si>
    <t>Удельный вес общей площади жилья, оборудованной сетевым газом, %</t>
  </si>
  <si>
    <t>Количество домовладений, получивших возможность доступа к сети газоснабжения, ед.</t>
  </si>
  <si>
    <t>Протяженность муниципальных газопроводов, км</t>
  </si>
  <si>
    <t>Наименование целевых показателей</t>
  </si>
  <si>
    <t>Обеспечение энергетической эффективности и энергосбережения на территории Каргасокского района на 2010-2015 годы</t>
  </si>
  <si>
    <t>2010-2015</t>
  </si>
  <si>
    <t>Количество обученных специалистов муниципальных учреждений и органов местного самоуправления сельских поселений в области энергосбережения и повышения энергетической эффективности, чел.</t>
  </si>
  <si>
    <t>Темп роста удельного расхода ТЭ на 1 кв. метр общей площади муниципальных учреждений, %</t>
  </si>
  <si>
    <t>Темп роста удельного расхода ЭЭ на 1 кв. метр общей площади муниципальных учреждений, %</t>
  </si>
  <si>
    <t>Доля муниципальных учреждений в общем объеме муниципальных учреждений, в отношении которых проведено обязательное энергетическое обследование, %</t>
  </si>
  <si>
    <t>Снижение расхода топлива на выработку электрической энергии (ЭЭ) дизельными электростанциями, %</t>
  </si>
  <si>
    <t>Снижение расхода топлива (нефть, мазут)  на выработку ТЭ,  %</t>
  </si>
  <si>
    <t>Снижение потерь ЭЭ при ее транспортировке,  %</t>
  </si>
  <si>
    <t>Снижение потерь ТЭ при транспортировке,  %</t>
  </si>
  <si>
    <t>Развитие здравоохранения муниципального образования «Каргасокский район» на 2011-2015 годы</t>
  </si>
  <si>
    <t>Обеспеченность врачами,  на 10 тыс. населения</t>
  </si>
  <si>
    <t>Доля расходов районного бюджета на капитальный ремонт и строительство зданий учреждения здравоохранения в общем объеме расходов районного бюджета на здравоохранение, %.</t>
  </si>
  <si>
    <t>Число стандартов медицинской помощи, утвержденных и внедренных в муниципальном учреждении здравоохранения « Каргасокская центральная районная больница»</t>
  </si>
  <si>
    <t>Количество капитально отремонтированных и реконструированных зданий, строений</t>
  </si>
  <si>
    <t>Процент износа оборудования</t>
  </si>
  <si>
    <t>Повышение безопасности дорожного движения на территории Каргасокского района в 2013 - 2017 годах</t>
  </si>
  <si>
    <t>2013-2017</t>
  </si>
  <si>
    <t>Количество лиц,  погибших в результате дорожно-транспортных происшествий, человек.</t>
  </si>
  <si>
    <t>Количество дорожно-транспортных происшествий (далее-ДТП) с пострадавшими, едениц.</t>
  </si>
  <si>
    <t>Количество детей, пострадавших в результате ДТП, человек.</t>
  </si>
  <si>
    <t>Количество наездов на пешеходов</t>
  </si>
  <si>
    <t>2013-2015</t>
  </si>
  <si>
    <t>Обеспечение жильём молодых семей в Каргасокском районе на 2011-2015 годы</t>
  </si>
  <si>
    <t>Развитие инфраструктуры системы образования  муниципального образования «Каргасокский район» на 2013-2015г.г. с перспективой до 2019 года</t>
  </si>
  <si>
    <t>Удельный вес населения, участвующего в культурно-досуговых мероприятиях, проводимых муниципальными учреждениями культуры (%)</t>
  </si>
  <si>
    <t>Доля населения, участвующего в платных культурно-досуговых мероприятиях,  (%)</t>
  </si>
  <si>
    <t>Количество учреждений культуры, в которых проведены мероприятия по укреплению материально-технической базы (ед.)</t>
  </si>
  <si>
    <t>Количество мероприятий, проводимых муниципальными учреждениями культуры  (ед.)</t>
  </si>
  <si>
    <t>Развитие культуры в Каргасокском районе Томской области на 2013 – 2017 годы</t>
  </si>
  <si>
    <t>Привлечение молодых специалистов высшего и среднего звена, чел.</t>
  </si>
  <si>
    <t>Фондооснащенность, руб.</t>
  </si>
  <si>
    <t>Уровень первичной заболеваемости, чел.</t>
  </si>
  <si>
    <t>Снижение уровня смертности и инвалидизации населения, чел.</t>
  </si>
  <si>
    <t>Профилактика правонарушений и наркомании в Каргасокском районе (2014-2017 годы)</t>
  </si>
  <si>
    <t>2014-2017</t>
  </si>
  <si>
    <t>Количество зарегистрированных преступлений на территории Каргасокского района в расчете на 10 тыс. населения (не более)</t>
  </si>
  <si>
    <t>Количество зарегистрированных преступлений, совершенные несовершеннолетними в расчете на 10 тыс. населения (не более)</t>
  </si>
  <si>
    <t>Количество преступлений, совершенных несовершеннолетними в состоянии алкогольного опьянения на 10 тыс. населения (не более);</t>
  </si>
  <si>
    <t>Количество  несовершеннолетних,  состоящих на учёте в связи с употреблением наркотиков и наркотических веществ в наркологическом кабинете (не более)</t>
  </si>
  <si>
    <t>Количество несовершеннолетних ранее совершавшие преступления  на 10 тыс. населения (не более)</t>
  </si>
  <si>
    <t>Число детей, подростков и молодежи в возрасте 14-30 лет, вовлечённых в  профилактические мероприятия (не менее)</t>
  </si>
  <si>
    <t>-</t>
  </si>
  <si>
    <t>Создание новых рабочих мест у СМП за счет программы, ед. в год</t>
  </si>
  <si>
    <t>Количество молодых семей, улучшивших жилищные условия (в том числе с использованием заемных средств) при оказании содействия за счет средств федерального бюджета, областного и районного бюджетов, семей</t>
  </si>
  <si>
    <t>Объем привлеченных внебюджетных средств на одну семью, тыс. рублей на семью</t>
  </si>
  <si>
    <t>Объем бюджетных средств, направленных на предоставление молодым семьям государственной поддержки на одну молодую семью, тыс. рублей на семью.</t>
  </si>
  <si>
    <t>Количество расселенных человек, чел.</t>
  </si>
  <si>
    <t>Количество расселенных семей, семей</t>
  </si>
  <si>
    <t>Общая площадь жилых помещений реконструированных, построенных (приобретенных) для целей расселения</t>
  </si>
  <si>
    <t>Ликвидированный ветхий и аварийный жилищный фонд, тыс.кв.м</t>
  </si>
  <si>
    <t>Доля муниципального ветхого и аварийного жилищного фонда в общем объеме жилищного фонда,  %.</t>
  </si>
  <si>
    <t>Ликвидация ветхого и аварийного муниципального жилищного фонда</t>
  </si>
  <si>
    <t>Количество организаций с установленной системой видеонаблюдения, единиц</t>
  </si>
  <si>
    <t>Доля расходов районного бюджета на капитальный ремонт и строительство зданий ОУ в общем объеме расходов районного бюджета на образование, %.</t>
  </si>
  <si>
    <t>Количество капитально отремонтированных и реконструированных зданий, строений, единиц</t>
  </si>
  <si>
    <t>Количество построенных зданий, строений, единиц</t>
  </si>
  <si>
    <t>Доля образовательных учреждений, оснащенных оборудованием, согласно ФГОС, %</t>
  </si>
  <si>
    <t>Количество приобретенного автотранспорта, единиц</t>
  </si>
  <si>
    <t>2014-2016</t>
  </si>
  <si>
    <t>Профилактика террористической и экстремистской деятельности на территории муниципального образования «Каргасокский район»  на 2014-2016 годы</t>
  </si>
  <si>
    <t>Создание надежной муниципальной системы антитеррористической безопасности (Количество террористических актов, совершенных на территории Каргасокского района, ед.)</t>
  </si>
  <si>
    <t>Повышение уровня знаний у населения о правилах поведения в условиях угрозы или совершения тероористических актов, повышение уровня межэтнического диолога, в том числе в сфере противодействия экстремистской деятельности (Количествово публикаций антитеррористической направленности в СМИ) (шт)</t>
  </si>
  <si>
    <t>Повышение уровня антитеророристической защищённости учреждений с массовым пребыванием людей (Количество учреждений с массовым пребыванием людей, в которых проведены профилактические антитеррористические мероприятия, ед.)</t>
  </si>
  <si>
    <t>Чистая вода Каргасокского района» на 2014-2017 годы</t>
  </si>
  <si>
    <t>Обеспеченность населения Каргасокского района  чистой водой, %.</t>
  </si>
  <si>
    <t>Разработано ПСД, шт.</t>
  </si>
  <si>
    <t>Протяженность построенных, реконструированных  либо отремонтированных водопроводных сетей, км</t>
  </si>
  <si>
    <t>Строительство станций водоподготовки, ед.</t>
  </si>
  <si>
    <t>Снижение  сбросов сточных вод от населения на рельеф, м3</t>
  </si>
  <si>
    <t>Мощность построенных (реконструированных) очистных сооружений, м3/сут.</t>
  </si>
  <si>
    <t>Развитие внутреннего и въездного туризма на территории Каргасокского района на 2014-2018 годы</t>
  </si>
  <si>
    <t>2014-2018</t>
  </si>
  <si>
    <t>Общий объем туристского  потока  в районе, чел.</t>
  </si>
  <si>
    <t>Объем оказанных населению туристских услуг, тыс. руб.</t>
  </si>
  <si>
    <t>Количество  субъектов туристской деятельности зарегистрированных на территории района,  ед.</t>
  </si>
  <si>
    <t>Количество выпущенной печатной рекламно-информационной продукции для повышения привлекательности Каргасокского района в туристском отношении, шт.</t>
  </si>
  <si>
    <t>Количество созданных в сети Интернет информационных ресурсов о туризме в Каргасокском районе, экз.</t>
  </si>
  <si>
    <t>Количество рекламного времени на радио и телевидении для повышения привлекательности Каргасокского района в туристском отношении, мин.</t>
  </si>
  <si>
    <t>Количество выпущенной сувенирной продукции и изделий народного художественного промысла, ед.</t>
  </si>
  <si>
    <t>Развитие образования в муниципальном образовании «Каргасокский район</t>
  </si>
  <si>
    <t>2014-2020</t>
  </si>
  <si>
    <t>Охват обучающихся дистанционным образованием, %</t>
  </si>
  <si>
    <t>Доля учителей в возрасте до 30 лет в общей численности учителей в общеобразовательных организациях, %</t>
  </si>
  <si>
    <t>Увеличение числа педагогических работников с высшим образованием учреждений общего и дополнительного образования в общей численности педагогических работников, %</t>
  </si>
  <si>
    <t>Количество педагогических работников и наставников, работающих с одаренными детьми, прошедших подготовку и повышение квалификации по работе с одаренными детьми, в год, чел.</t>
  </si>
  <si>
    <t>Общая доля школ, использующих  дистанционное образование, %</t>
  </si>
  <si>
    <t>Удельный вес численности обучающихся по программам общего образования, принимающих участие в олимпиадах и конкурсах различного уровня, в общей численности обучающихся по программам общего образования, %</t>
  </si>
  <si>
    <t>Доля детей, охваченных образовательными программами ДО, в общей численности детей и молодёжи в возрасте 5-18 лет, %</t>
  </si>
  <si>
    <t>Развитие субъектов малого и среднего предпринимательства в Каргасокском районе на 2015-2019 гг</t>
  </si>
  <si>
    <t>2015-2019</t>
  </si>
  <si>
    <t>Устойчивое развитие сельских территорий Каргасокского района до 2020 года</t>
  </si>
  <si>
    <t>2015-2020</t>
  </si>
  <si>
    <t>Количество реализованных инвестиционных проектов, ед.</t>
  </si>
  <si>
    <t>Ввод в эксплуатацию водопроводов, км</t>
  </si>
  <si>
    <t>Ввод в эксплуатацию станций водоподготовки, ед.</t>
  </si>
  <si>
    <t>Ввод в эксплуатацию распределительных газовых сетей, км</t>
  </si>
  <si>
    <t>Ввод в эксплуатацию объектов социальной инфраструктуры, ед.</t>
  </si>
  <si>
    <t>Количество реализованных проектов комплексного обустройства площадок под компактную жилищную застройку, ед.</t>
  </si>
  <si>
    <t>Ввод (приобретение) жилья  в рамках Программы, тыс.кв.м</t>
  </si>
  <si>
    <t>Число семей, улучшивших жилищные условия, в рамках Программы, ед.</t>
  </si>
  <si>
    <t>Наличие организаций, образующих инфраструктуру развития предпринимательства</t>
  </si>
  <si>
    <t>Численность СМП, получивших поддержку в разработке бизнес-планов, ед.</t>
  </si>
  <si>
    <t>Увеличение количес-тва СМП – получателей муниципальной финансовой поддержки</t>
  </si>
  <si>
    <t>Количество СМП - участников мастер-классов, круглых столов, семинаров</t>
  </si>
  <si>
    <t xml:space="preserve"> Количество участников мероприятия по предпринимательской деятельности</t>
  </si>
  <si>
    <t>Количество публикации о малом и среднем предпринимательстве</t>
  </si>
  <si>
    <t>Количество субъектов малого и среднего предпринимательства на территории Каргасокского района, ед. в год</t>
  </si>
  <si>
    <t xml:space="preserve">за 2015 год 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</si>
</sst>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_р_._-;\-* #,##0.00_р_._-;_-* &quot;-&quot;???_р_._-;_-@_-"/>
    <numFmt numFmtId="167" formatCode="_-* #,##0.000_р_._-;\-* #,##0.0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vertical="center" wrapText="1"/>
    </xf>
    <xf numFmtId="165" fontId="2" fillId="0" borderId="0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43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NumberFormat="1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164" fontId="2" fillId="0" borderId="1" xfId="1" applyNumberFormat="1" applyFont="1" applyFill="1" applyBorder="1" applyAlignment="1">
      <alignment horizontal="center" wrapText="1"/>
    </xf>
    <xf numFmtId="43" fontId="2" fillId="0" borderId="0" xfId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vertical="center" wrapText="1"/>
    </xf>
    <xf numFmtId="43" fontId="2" fillId="0" borderId="1" xfId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165" fontId="2" fillId="0" borderId="1" xfId="1" applyNumberFormat="1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3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65" fontId="2" fillId="0" borderId="6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130"/>
  <sheetViews>
    <sheetView tabSelected="1" workbookViewId="0">
      <selection activeCell="B17" sqref="B17:M17"/>
    </sheetView>
  </sheetViews>
  <sheetFormatPr defaultRowHeight="15.75"/>
  <cols>
    <col min="1" max="1" width="3.85546875" style="1" customWidth="1"/>
    <col min="2" max="2" width="34.5703125" style="1" customWidth="1"/>
    <col min="3" max="3" width="12.140625" style="1" customWidth="1"/>
    <col min="4" max="4" width="11.28515625" style="1" customWidth="1"/>
    <col min="5" max="5" width="12.42578125" style="1" bestFit="1" customWidth="1"/>
    <col min="6" max="6" width="12.7109375" style="1" bestFit="1" customWidth="1"/>
    <col min="7" max="7" width="12.42578125" style="1" bestFit="1" customWidth="1"/>
    <col min="8" max="8" width="14.28515625" style="1" bestFit="1" customWidth="1"/>
    <col min="9" max="9" width="15.42578125" style="1" bestFit="1" customWidth="1"/>
    <col min="10" max="11" width="12.42578125" style="1" bestFit="1" customWidth="1"/>
    <col min="12" max="12" width="14.28515625" style="1" customWidth="1"/>
    <col min="13" max="13" width="15" style="1" customWidth="1"/>
    <col min="14" max="14" width="11.140625" style="1" customWidth="1"/>
    <col min="15" max="15" width="13" style="1" customWidth="1"/>
    <col min="16" max="16384" width="9.140625" style="1"/>
  </cols>
  <sheetData>
    <row r="2" spans="1:15" ht="18.7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>
      <c r="A3" s="9" t="s">
        <v>129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5" spans="1:15" ht="21" customHeight="1">
      <c r="A5" s="10" t="s">
        <v>5</v>
      </c>
      <c r="B5" s="10" t="s">
        <v>6</v>
      </c>
      <c r="C5" s="10" t="s">
        <v>7</v>
      </c>
      <c r="D5" s="10" t="s">
        <v>0</v>
      </c>
      <c r="E5" s="10"/>
      <c r="F5" s="10"/>
      <c r="G5" s="10"/>
      <c r="H5" s="10"/>
      <c r="I5" s="10"/>
      <c r="J5" s="10"/>
      <c r="K5" s="10"/>
      <c r="L5" s="10"/>
      <c r="M5" s="10"/>
      <c r="N5" s="10" t="s">
        <v>12</v>
      </c>
      <c r="O5" s="10"/>
    </row>
    <row r="6" spans="1:15" ht="63" customHeight="1">
      <c r="A6" s="10"/>
      <c r="B6" s="10"/>
      <c r="C6" s="10"/>
      <c r="D6" s="10" t="s">
        <v>8</v>
      </c>
      <c r="E6" s="10"/>
      <c r="F6" s="10" t="s">
        <v>9</v>
      </c>
      <c r="G6" s="10"/>
      <c r="H6" s="10" t="s">
        <v>10</v>
      </c>
      <c r="I6" s="10"/>
      <c r="J6" s="10" t="s">
        <v>11</v>
      </c>
      <c r="K6" s="10"/>
      <c r="L6" s="10" t="s">
        <v>1</v>
      </c>
      <c r="M6" s="10"/>
      <c r="N6" s="11" t="s">
        <v>13</v>
      </c>
      <c r="O6" s="11" t="s">
        <v>14</v>
      </c>
    </row>
    <row r="7" spans="1:15">
      <c r="A7" s="10"/>
      <c r="B7" s="10"/>
      <c r="C7" s="10"/>
      <c r="D7" s="7" t="s">
        <v>2</v>
      </c>
      <c r="E7" s="7" t="s">
        <v>3</v>
      </c>
      <c r="F7" s="7" t="s">
        <v>2</v>
      </c>
      <c r="G7" s="7" t="s">
        <v>3</v>
      </c>
      <c r="H7" s="7" t="s">
        <v>2</v>
      </c>
      <c r="I7" s="7" t="s">
        <v>3</v>
      </c>
      <c r="J7" s="7" t="s">
        <v>2</v>
      </c>
      <c r="K7" s="7" t="s">
        <v>3</v>
      </c>
      <c r="L7" s="7" t="s">
        <v>2</v>
      </c>
      <c r="M7" s="7" t="s">
        <v>3</v>
      </c>
      <c r="N7" s="12"/>
      <c r="O7" s="12"/>
    </row>
    <row r="8" spans="1:15" ht="42" customHeight="1">
      <c r="A8" s="10">
        <v>1</v>
      </c>
      <c r="B8" s="13" t="s">
        <v>15</v>
      </c>
      <c r="C8" s="7" t="s">
        <v>16</v>
      </c>
      <c r="D8" s="14">
        <v>0</v>
      </c>
      <c r="E8" s="14">
        <v>0</v>
      </c>
      <c r="F8" s="15">
        <v>5000</v>
      </c>
      <c r="G8" s="16">
        <v>0</v>
      </c>
      <c r="H8" s="15">
        <v>29500</v>
      </c>
      <c r="I8" s="17">
        <v>16897.697629999999</v>
      </c>
      <c r="J8" s="14">
        <v>0</v>
      </c>
      <c r="K8" s="14">
        <v>0</v>
      </c>
      <c r="L8" s="15">
        <f>F8+H8</f>
        <v>34500</v>
      </c>
      <c r="M8" s="15">
        <f>G8+I8</f>
        <v>16897.697629999999</v>
      </c>
      <c r="N8" s="18"/>
      <c r="O8" s="19"/>
    </row>
    <row r="9" spans="1:15" ht="17.25" customHeight="1">
      <c r="A9" s="10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0" spans="1:15" ht="17.25" customHeight="1">
      <c r="A10" s="10"/>
      <c r="B10" s="20" t="s">
        <v>17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  <c r="N10" s="23">
        <v>38.5</v>
      </c>
      <c r="O10" s="15">
        <v>35.97</v>
      </c>
    </row>
    <row r="11" spans="1:15">
      <c r="A11" s="10"/>
      <c r="B11" s="24" t="s">
        <v>18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  <c r="N11" s="18">
        <v>3350</v>
      </c>
      <c r="O11" s="18">
        <v>3528</v>
      </c>
    </row>
    <row r="12" spans="1:15" ht="21.75" customHeight="1">
      <c r="A12" s="10"/>
      <c r="B12" s="20" t="s">
        <v>19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/>
      <c r="N12" s="23">
        <v>106.7</v>
      </c>
      <c r="O12" s="15">
        <v>107.57</v>
      </c>
    </row>
    <row r="13" spans="1:15" ht="78.75">
      <c r="A13" s="10">
        <v>2</v>
      </c>
      <c r="B13" s="13" t="s">
        <v>21</v>
      </c>
      <c r="C13" s="7" t="s">
        <v>22</v>
      </c>
      <c r="D13" s="16">
        <v>0</v>
      </c>
      <c r="E13" s="16">
        <v>0</v>
      </c>
      <c r="F13" s="15">
        <v>0</v>
      </c>
      <c r="G13" s="15">
        <v>0</v>
      </c>
      <c r="H13" s="15">
        <v>6000</v>
      </c>
      <c r="I13" s="27">
        <v>719.95777999999996</v>
      </c>
      <c r="J13" s="15">
        <f>650+1450</f>
        <v>2100</v>
      </c>
      <c r="K13" s="15">
        <f>160.56+555.24</f>
        <v>715.8</v>
      </c>
      <c r="L13" s="28">
        <f>D13+F13+H13+J13</f>
        <v>8100</v>
      </c>
      <c r="M13" s="28">
        <f>E13+G13+I13+K13</f>
        <v>1435.7577799999999</v>
      </c>
      <c r="N13" s="7"/>
      <c r="O13" s="19"/>
    </row>
    <row r="14" spans="1:15">
      <c r="A14" s="10"/>
      <c r="B14" s="20" t="s">
        <v>20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</row>
    <row r="15" spans="1:15" ht="41.25" customHeight="1">
      <c r="A15" s="10"/>
      <c r="B15" s="20" t="s">
        <v>23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18">
        <v>4</v>
      </c>
      <c r="O15" s="18">
        <v>4</v>
      </c>
    </row>
    <row r="16" spans="1:15" ht="27" customHeight="1">
      <c r="A16" s="10"/>
      <c r="B16" s="20" t="s">
        <v>24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  <c r="N16" s="18">
        <v>85</v>
      </c>
      <c r="O16" s="23">
        <v>84.8</v>
      </c>
    </row>
    <row r="17" spans="1:15" ht="24" customHeight="1">
      <c r="A17" s="10"/>
      <c r="B17" s="20" t="s">
        <v>25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/>
      <c r="N17" s="18">
        <v>85</v>
      </c>
      <c r="O17" s="23">
        <v>83.7</v>
      </c>
    </row>
    <row r="18" spans="1:15" ht="24.75" customHeight="1">
      <c r="A18" s="10"/>
      <c r="B18" s="20" t="s">
        <v>26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  <c r="N18" s="18">
        <v>100</v>
      </c>
      <c r="O18" s="18">
        <v>100</v>
      </c>
    </row>
    <row r="19" spans="1:15" ht="24" customHeight="1">
      <c r="A19" s="10"/>
      <c r="B19" s="20" t="s">
        <v>27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/>
      <c r="N19" s="18">
        <v>95</v>
      </c>
      <c r="O19" s="23">
        <v>95</v>
      </c>
    </row>
    <row r="20" spans="1:15" ht="19.5" customHeight="1">
      <c r="A20" s="10"/>
      <c r="B20" s="20" t="s">
        <v>28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/>
      <c r="N20" s="18">
        <v>90</v>
      </c>
      <c r="O20" s="23">
        <v>73.5</v>
      </c>
    </row>
    <row r="21" spans="1:15" ht="21.75" customHeight="1">
      <c r="A21" s="10"/>
      <c r="B21" s="20" t="s">
        <v>29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/>
      <c r="N21" s="18">
        <v>92</v>
      </c>
      <c r="O21" s="23">
        <v>87.3</v>
      </c>
    </row>
    <row r="22" spans="1:15" ht="21" customHeight="1">
      <c r="A22" s="10"/>
      <c r="B22" s="20" t="s">
        <v>30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  <c r="N22" s="18">
        <v>91</v>
      </c>
      <c r="O22" s="15">
        <v>95.7</v>
      </c>
    </row>
    <row r="23" spans="1:15" ht="63">
      <c r="A23" s="10">
        <v>3</v>
      </c>
      <c r="B23" s="29" t="s">
        <v>31</v>
      </c>
      <c r="C23" s="7" t="s">
        <v>16</v>
      </c>
      <c r="D23" s="27">
        <v>0</v>
      </c>
      <c r="E23" s="27">
        <v>0</v>
      </c>
      <c r="F23" s="27">
        <v>0</v>
      </c>
      <c r="G23" s="27">
        <v>0</v>
      </c>
      <c r="H23" s="27">
        <v>16300</v>
      </c>
      <c r="I23" s="27">
        <v>17850.877960000002</v>
      </c>
      <c r="J23" s="27">
        <v>1000</v>
      </c>
      <c r="K23" s="27">
        <v>0</v>
      </c>
      <c r="L23" s="28">
        <f>D23+F23+H23+J23</f>
        <v>17300</v>
      </c>
      <c r="M23" s="28">
        <f>E23+G23+I23+K23</f>
        <v>17850.877960000002</v>
      </c>
      <c r="N23" s="7"/>
      <c r="O23" s="19"/>
    </row>
    <row r="24" spans="1:15">
      <c r="A24" s="10"/>
      <c r="B24" s="20" t="s">
        <v>20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</row>
    <row r="25" spans="1:15" ht="27" customHeight="1">
      <c r="A25" s="10"/>
      <c r="B25" s="20" t="s">
        <v>51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  <c r="N25" s="18">
        <v>2</v>
      </c>
      <c r="O25" s="18">
        <v>0</v>
      </c>
    </row>
    <row r="26" spans="1:15" ht="21" customHeight="1">
      <c r="A26" s="10"/>
      <c r="B26" s="20" t="s">
        <v>32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23">
        <v>30.1</v>
      </c>
      <c r="O26" s="23">
        <v>30.4</v>
      </c>
    </row>
    <row r="27" spans="1:15" ht="35.25" customHeight="1">
      <c r="A27" s="10"/>
      <c r="B27" s="20" t="s">
        <v>33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/>
      <c r="N27" s="23">
        <v>10.1</v>
      </c>
      <c r="O27" s="23">
        <v>100</v>
      </c>
    </row>
    <row r="28" spans="1:15">
      <c r="A28" s="10"/>
      <c r="B28" s="20" t="s">
        <v>52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8">
        <v>31940</v>
      </c>
      <c r="O28" s="30">
        <v>34362</v>
      </c>
    </row>
    <row r="29" spans="1:15" ht="25.5" customHeight="1">
      <c r="A29" s="10"/>
      <c r="B29" s="20" t="s">
        <v>35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/>
      <c r="N29" s="18">
        <v>1</v>
      </c>
      <c r="O29" s="18">
        <v>1</v>
      </c>
    </row>
    <row r="30" spans="1:15" ht="24.75" customHeight="1">
      <c r="A30" s="10"/>
      <c r="B30" s="20" t="s">
        <v>34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  <c r="N30" s="18">
        <v>3</v>
      </c>
      <c r="O30" s="18">
        <v>3</v>
      </c>
    </row>
    <row r="31" spans="1:15" ht="21.75" customHeight="1">
      <c r="A31" s="10"/>
      <c r="B31" s="20" t="s">
        <v>53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/>
      <c r="N31" s="18">
        <v>850</v>
      </c>
      <c r="O31" s="18">
        <v>802</v>
      </c>
    </row>
    <row r="32" spans="1:15" ht="21.75" customHeight="1">
      <c r="A32" s="10"/>
      <c r="B32" s="20" t="s">
        <v>54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/>
      <c r="N32" s="18">
        <v>270</v>
      </c>
      <c r="O32" s="18">
        <v>278</v>
      </c>
    </row>
    <row r="33" spans="1:15">
      <c r="A33" s="10"/>
      <c r="B33" s="20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/>
      <c r="N33" s="18">
        <v>65</v>
      </c>
      <c r="O33" s="15">
        <v>45.23</v>
      </c>
    </row>
    <row r="34" spans="1:15" ht="63">
      <c r="A34" s="10">
        <v>4</v>
      </c>
      <c r="B34" s="13" t="s">
        <v>37</v>
      </c>
      <c r="C34" s="7" t="s">
        <v>38</v>
      </c>
      <c r="D34" s="31">
        <v>0</v>
      </c>
      <c r="E34" s="27">
        <v>0</v>
      </c>
      <c r="F34" s="27">
        <v>0</v>
      </c>
      <c r="G34" s="27">
        <v>0</v>
      </c>
      <c r="H34" s="27">
        <v>50</v>
      </c>
      <c r="I34" s="32">
        <v>50</v>
      </c>
      <c r="J34" s="27">
        <v>0</v>
      </c>
      <c r="K34" s="27">
        <v>0</v>
      </c>
      <c r="L34" s="28">
        <f>D34+F34+H34+J34</f>
        <v>50</v>
      </c>
      <c r="M34" s="28">
        <f>E34+G34+I34+K34</f>
        <v>50</v>
      </c>
      <c r="N34" s="7"/>
      <c r="O34" s="19"/>
    </row>
    <row r="35" spans="1:15">
      <c r="A35" s="10"/>
      <c r="B35" s="20" t="s">
        <v>20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2"/>
    </row>
    <row r="36" spans="1:15" ht="21" customHeight="1">
      <c r="A36" s="10"/>
      <c r="B36" s="20" t="s">
        <v>39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2"/>
      <c r="N36" s="27">
        <v>0</v>
      </c>
      <c r="O36" s="27">
        <v>0</v>
      </c>
    </row>
    <row r="37" spans="1:15" ht="21" customHeight="1">
      <c r="A37" s="10"/>
      <c r="B37" s="20" t="s">
        <v>40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2"/>
      <c r="N37" s="7">
        <v>25</v>
      </c>
      <c r="O37" s="7">
        <v>14</v>
      </c>
    </row>
    <row r="38" spans="1:15" ht="18" customHeight="1">
      <c r="A38" s="10"/>
      <c r="B38" s="20" t="s">
        <v>41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2"/>
      <c r="N38" s="27">
        <v>0</v>
      </c>
      <c r="O38" s="19">
        <v>2</v>
      </c>
    </row>
    <row r="39" spans="1:15" ht="18.75" customHeight="1">
      <c r="A39" s="10"/>
      <c r="B39" s="20" t="s">
        <v>42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2"/>
      <c r="N39" s="27">
        <v>0</v>
      </c>
      <c r="O39" s="33">
        <v>0</v>
      </c>
    </row>
    <row r="40" spans="1:15" ht="63">
      <c r="A40" s="10">
        <v>5</v>
      </c>
      <c r="B40" s="13" t="s">
        <v>55</v>
      </c>
      <c r="C40" s="7" t="s">
        <v>56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f>D40+F40+H40+J40</f>
        <v>0</v>
      </c>
      <c r="M40" s="27">
        <f>E40+G40+I40+K40</f>
        <v>0</v>
      </c>
      <c r="N40" s="7"/>
      <c r="O40" s="19"/>
    </row>
    <row r="41" spans="1:15">
      <c r="A41" s="10"/>
      <c r="B41" s="20" t="s">
        <v>20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2"/>
    </row>
    <row r="42" spans="1:15" ht="24" customHeight="1">
      <c r="A42" s="10"/>
      <c r="B42" s="20" t="s">
        <v>57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2"/>
      <c r="N42" s="23">
        <v>130</v>
      </c>
      <c r="O42" s="23">
        <v>152.30000000000001</v>
      </c>
    </row>
    <row r="43" spans="1:15" ht="19.5" customHeight="1">
      <c r="A43" s="10"/>
      <c r="B43" s="20" t="s">
        <v>58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  <c r="N43" s="23">
        <v>6.2</v>
      </c>
      <c r="O43" s="23">
        <v>10.5</v>
      </c>
    </row>
    <row r="44" spans="1:15" ht="19.5" customHeight="1">
      <c r="A44" s="10"/>
      <c r="B44" s="20" t="s">
        <v>59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2"/>
      <c r="N44" s="23">
        <v>1.6</v>
      </c>
      <c r="O44" s="23">
        <v>2</v>
      </c>
    </row>
    <row r="45" spans="1:15" ht="21.75" customHeight="1">
      <c r="A45" s="10"/>
      <c r="B45" s="20" t="s">
        <v>60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2"/>
      <c r="N45" s="18">
        <v>19</v>
      </c>
      <c r="O45" s="18">
        <v>4</v>
      </c>
    </row>
    <row r="46" spans="1:15" ht="23.25" customHeight="1">
      <c r="A46" s="10"/>
      <c r="B46" s="20" t="s">
        <v>61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/>
      <c r="N46" s="15">
        <v>0.95</v>
      </c>
      <c r="O46" s="23">
        <v>4.5</v>
      </c>
    </row>
    <row r="47" spans="1:15" ht="21.75" customHeight="1">
      <c r="A47" s="10"/>
      <c r="B47" s="20" t="s">
        <v>62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2"/>
      <c r="N47" s="23">
        <v>2140</v>
      </c>
      <c r="O47" s="23">
        <v>2140</v>
      </c>
    </row>
    <row r="48" spans="1:15" ht="78" customHeight="1">
      <c r="A48" s="10">
        <v>6</v>
      </c>
      <c r="B48" s="13" t="s">
        <v>110</v>
      </c>
      <c r="C48" s="7" t="s">
        <v>111</v>
      </c>
      <c r="D48" s="15">
        <v>1527</v>
      </c>
      <c r="E48" s="15">
        <v>1527</v>
      </c>
      <c r="F48" s="15">
        <v>210.30073999999999</v>
      </c>
      <c r="G48" s="15">
        <v>210.30073999999999</v>
      </c>
      <c r="H48" s="15">
        <v>550</v>
      </c>
      <c r="I48" s="15">
        <v>540.82249999999999</v>
      </c>
      <c r="J48" s="27">
        <v>0</v>
      </c>
      <c r="K48" s="27">
        <v>0</v>
      </c>
      <c r="L48" s="15">
        <f>D48+F48+H48+J48</f>
        <v>2287.3007399999997</v>
      </c>
      <c r="M48" s="15">
        <f>E48+G48+I48+K48</f>
        <v>2278.1232399999999</v>
      </c>
      <c r="N48" s="19"/>
      <c r="O48" s="19"/>
    </row>
    <row r="49" spans="1:15" ht="25.5" customHeight="1">
      <c r="A49" s="10"/>
      <c r="B49" s="20" t="s">
        <v>20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2"/>
    </row>
    <row r="50" spans="1:15" ht="26.25" customHeight="1">
      <c r="A50" s="10"/>
      <c r="B50" s="34" t="s">
        <v>128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/>
      <c r="N50" s="18">
        <v>585</v>
      </c>
      <c r="O50" s="18">
        <v>555</v>
      </c>
    </row>
    <row r="51" spans="1:15" ht="26.25" customHeight="1">
      <c r="A51" s="10"/>
      <c r="B51" s="20" t="s">
        <v>64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2"/>
      <c r="N51" s="23">
        <v>4</v>
      </c>
      <c r="O51" s="37">
        <v>10</v>
      </c>
    </row>
    <row r="52" spans="1:15" ht="21" customHeight="1">
      <c r="A52" s="10"/>
      <c r="B52" s="20" t="s">
        <v>122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2"/>
      <c r="N52" s="18">
        <v>1</v>
      </c>
      <c r="O52" s="18">
        <v>1</v>
      </c>
    </row>
    <row r="53" spans="1:15" ht="24" customHeight="1">
      <c r="A53" s="10"/>
      <c r="B53" s="20" t="s">
        <v>123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2"/>
      <c r="N53" s="18">
        <v>4</v>
      </c>
      <c r="O53" s="18">
        <v>4</v>
      </c>
    </row>
    <row r="54" spans="1:15" ht="24" customHeight="1">
      <c r="A54" s="10"/>
      <c r="B54" s="20" t="s">
        <v>124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2"/>
      <c r="N54" s="18">
        <v>4</v>
      </c>
      <c r="O54" s="18">
        <v>5</v>
      </c>
    </row>
    <row r="55" spans="1:15" ht="24" customHeight="1">
      <c r="A55" s="10"/>
      <c r="B55" s="20" t="s">
        <v>125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2"/>
      <c r="N55" s="18">
        <v>0</v>
      </c>
      <c r="O55" s="18">
        <v>0</v>
      </c>
    </row>
    <row r="56" spans="1:15" ht="24" customHeight="1">
      <c r="A56" s="10"/>
      <c r="B56" s="20" t="s">
        <v>126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2"/>
      <c r="N56" s="18">
        <v>0</v>
      </c>
      <c r="O56" s="18">
        <v>0</v>
      </c>
    </row>
    <row r="57" spans="1:15" ht="23.25" customHeight="1">
      <c r="A57" s="10"/>
      <c r="B57" s="20" t="s">
        <v>127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2"/>
      <c r="N57" s="18">
        <v>3</v>
      </c>
      <c r="O57" s="18">
        <v>2</v>
      </c>
    </row>
    <row r="58" spans="1:15" ht="51" customHeight="1">
      <c r="A58" s="10">
        <v>7</v>
      </c>
      <c r="B58" s="13" t="s">
        <v>73</v>
      </c>
      <c r="C58" s="7" t="s">
        <v>16</v>
      </c>
      <c r="D58" s="38">
        <v>0</v>
      </c>
      <c r="E58" s="38">
        <v>0</v>
      </c>
      <c r="F58" s="38">
        <v>0</v>
      </c>
      <c r="G58" s="38">
        <v>0</v>
      </c>
      <c r="H58" s="27">
        <v>980.1</v>
      </c>
      <c r="I58" s="27">
        <v>963.27</v>
      </c>
      <c r="J58" s="38">
        <v>0</v>
      </c>
      <c r="K58" s="27">
        <v>99.5</v>
      </c>
      <c r="L58" s="27">
        <f>D58+F58+H58+J58</f>
        <v>980.1</v>
      </c>
      <c r="M58" s="27">
        <f>E58+G58+I58+K58</f>
        <v>1062.77</v>
      </c>
      <c r="N58" s="19"/>
      <c r="O58" s="19"/>
    </row>
    <row r="59" spans="1:15" ht="18.75" customHeight="1">
      <c r="A59" s="10"/>
      <c r="B59" s="20" t="s">
        <v>20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2"/>
    </row>
    <row r="60" spans="1:15" ht="18" customHeight="1">
      <c r="A60" s="10"/>
      <c r="B60" s="20" t="s">
        <v>68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2"/>
      <c r="N60" s="27">
        <v>3</v>
      </c>
      <c r="O60" s="27">
        <v>3</v>
      </c>
    </row>
    <row r="61" spans="1:15" ht="24" customHeight="1">
      <c r="A61" s="10"/>
      <c r="B61" s="20" t="s">
        <v>69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2"/>
      <c r="N61" s="27">
        <v>1</v>
      </c>
      <c r="O61" s="27">
        <v>1</v>
      </c>
    </row>
    <row r="62" spans="1:15" ht="24.75" customHeight="1">
      <c r="A62" s="10"/>
      <c r="B62" s="20" t="s">
        <v>70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2"/>
      <c r="N62" s="39">
        <v>4.2000000000000003E-2</v>
      </c>
      <c r="O62" s="39">
        <v>4.2000000000000003E-2</v>
      </c>
    </row>
    <row r="63" spans="1:15" ht="24" customHeight="1">
      <c r="A63" s="10"/>
      <c r="B63" s="20" t="s">
        <v>71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2"/>
      <c r="N63" s="39">
        <v>3.5999999999999997E-2</v>
      </c>
      <c r="O63" s="39">
        <v>3.5999999999999997E-2</v>
      </c>
    </row>
    <row r="64" spans="1:15" ht="21.75" customHeight="1">
      <c r="A64" s="10"/>
      <c r="B64" s="20" t="s">
        <v>72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2"/>
      <c r="N64" s="27">
        <v>5.2</v>
      </c>
      <c r="O64" s="27">
        <v>5.2</v>
      </c>
    </row>
    <row r="65" spans="1:15" ht="47.25">
      <c r="A65" s="10">
        <v>8</v>
      </c>
      <c r="B65" s="29" t="s">
        <v>44</v>
      </c>
      <c r="C65" s="7" t="s">
        <v>16</v>
      </c>
      <c r="D65" s="15">
        <v>819.3</v>
      </c>
      <c r="E65" s="17">
        <v>993.9</v>
      </c>
      <c r="F65" s="15">
        <v>1122.9000000000001</v>
      </c>
      <c r="G65" s="17">
        <v>742.9</v>
      </c>
      <c r="H65" s="16">
        <v>995.6</v>
      </c>
      <c r="I65" s="27">
        <v>742.87080000000003</v>
      </c>
      <c r="J65" s="27">
        <v>1040</v>
      </c>
      <c r="K65" s="27">
        <v>2627.4</v>
      </c>
      <c r="L65" s="40">
        <f>D65+F65+H65+J65</f>
        <v>3977.8</v>
      </c>
      <c r="M65" s="40">
        <f>E65+G65+I65+K65</f>
        <v>5107.0707999999995</v>
      </c>
      <c r="N65" s="41"/>
      <c r="O65" s="41"/>
    </row>
    <row r="66" spans="1:15">
      <c r="A66" s="10"/>
      <c r="B66" s="20" t="s">
        <v>20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2"/>
    </row>
    <row r="67" spans="1:15" ht="37.5" customHeight="1">
      <c r="A67" s="10"/>
      <c r="B67" s="20" t="s">
        <v>65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2"/>
      <c r="N67" s="18">
        <v>3</v>
      </c>
      <c r="O67" s="18">
        <v>3</v>
      </c>
    </row>
    <row r="68" spans="1:15" ht="24" customHeight="1">
      <c r="A68" s="10"/>
      <c r="B68" s="20" t="s">
        <v>66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2"/>
      <c r="N68" s="23">
        <v>520.4</v>
      </c>
      <c r="O68" s="37">
        <v>875.8</v>
      </c>
    </row>
    <row r="69" spans="1:15" ht="24" customHeight="1">
      <c r="A69" s="10"/>
      <c r="B69" s="20" t="s">
        <v>67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2"/>
      <c r="N69" s="27">
        <v>115.2</v>
      </c>
      <c r="O69" s="17">
        <v>115.2</v>
      </c>
    </row>
    <row r="70" spans="1:15" ht="94.5">
      <c r="A70" s="10">
        <v>9</v>
      </c>
      <c r="B70" s="42" t="s">
        <v>45</v>
      </c>
      <c r="C70" s="7" t="s">
        <v>43</v>
      </c>
      <c r="D70" s="27">
        <v>0</v>
      </c>
      <c r="E70" s="27">
        <v>0</v>
      </c>
      <c r="F70" s="27">
        <v>80976.5</v>
      </c>
      <c r="G70" s="27">
        <v>80976.5</v>
      </c>
      <c r="H70" s="27">
        <v>38337.153460000001</v>
      </c>
      <c r="I70" s="27">
        <v>34602.649579999998</v>
      </c>
      <c r="J70" s="27">
        <v>0</v>
      </c>
      <c r="K70" s="27">
        <v>0</v>
      </c>
      <c r="L70" s="27">
        <f>D70+F70+H70+J70</f>
        <v>119313.65346</v>
      </c>
      <c r="M70" s="27">
        <f>E70+G70+I70+K70</f>
        <v>115579.14958</v>
      </c>
      <c r="N70" s="41"/>
      <c r="O70" s="41"/>
    </row>
    <row r="71" spans="1:15">
      <c r="A71" s="10"/>
      <c r="B71" s="20" t="s">
        <v>20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</row>
    <row r="72" spans="1:15" ht="23.25" customHeight="1">
      <c r="A72" s="10"/>
      <c r="B72" s="43" t="s">
        <v>74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5"/>
      <c r="N72" s="18">
        <v>0</v>
      </c>
      <c r="O72" s="18">
        <v>0</v>
      </c>
    </row>
    <row r="73" spans="1:15" ht="22.5" customHeight="1">
      <c r="A73" s="10"/>
      <c r="B73" s="43" t="s">
        <v>75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5"/>
      <c r="N73" s="18">
        <v>16</v>
      </c>
      <c r="O73" s="23">
        <v>4.3</v>
      </c>
    </row>
    <row r="74" spans="1:15" ht="24.75" customHeight="1">
      <c r="A74" s="10"/>
      <c r="B74" s="43" t="s">
        <v>76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5"/>
      <c r="N74" s="18">
        <v>4</v>
      </c>
      <c r="O74" s="18">
        <v>2</v>
      </c>
    </row>
    <row r="75" spans="1:15" ht="19.5" customHeight="1">
      <c r="A75" s="10"/>
      <c r="B75" s="43" t="s">
        <v>77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5"/>
      <c r="N75" s="18">
        <v>2</v>
      </c>
      <c r="O75" s="18">
        <v>0</v>
      </c>
    </row>
    <row r="76" spans="1:15" ht="19.5" customHeight="1">
      <c r="A76" s="10"/>
      <c r="B76" s="43" t="s">
        <v>78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5"/>
      <c r="N76" s="18">
        <v>30</v>
      </c>
      <c r="O76" s="18">
        <v>30</v>
      </c>
    </row>
    <row r="77" spans="1:15" ht="24" customHeight="1">
      <c r="A77" s="10"/>
      <c r="B77" s="46" t="s">
        <v>79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8"/>
      <c r="N77" s="18">
        <v>1</v>
      </c>
      <c r="O77" s="18">
        <v>1</v>
      </c>
    </row>
    <row r="78" spans="1:15" ht="47.25">
      <c r="A78" s="10">
        <v>10</v>
      </c>
      <c r="B78" s="49" t="s">
        <v>50</v>
      </c>
      <c r="C78" s="7" t="s">
        <v>38</v>
      </c>
      <c r="D78" s="27">
        <v>0</v>
      </c>
      <c r="E78" s="27">
        <v>0</v>
      </c>
      <c r="F78" s="27">
        <v>0</v>
      </c>
      <c r="G78" s="27">
        <v>0</v>
      </c>
      <c r="H78" s="27">
        <v>2286.5300000000002</v>
      </c>
      <c r="I78" s="27">
        <v>2286.5269400000002</v>
      </c>
      <c r="J78" s="27">
        <v>0</v>
      </c>
      <c r="K78" s="27">
        <v>0</v>
      </c>
      <c r="L78" s="27">
        <f>D78+F78+H78+J78</f>
        <v>2286.5300000000002</v>
      </c>
      <c r="M78" s="27">
        <f>E78+G78+I78+K78</f>
        <v>2286.5269400000002</v>
      </c>
      <c r="N78" s="41"/>
      <c r="O78" s="41"/>
    </row>
    <row r="79" spans="1:15">
      <c r="A79" s="10"/>
      <c r="B79" s="20" t="s">
        <v>20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2"/>
    </row>
    <row r="80" spans="1:15" ht="29.25" customHeight="1">
      <c r="A80" s="10"/>
      <c r="B80" s="20" t="s">
        <v>46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2"/>
      <c r="N80" s="14">
        <v>658</v>
      </c>
      <c r="O80" s="14">
        <v>822</v>
      </c>
    </row>
    <row r="81" spans="1:15" ht="24.75" customHeight="1">
      <c r="A81" s="10"/>
      <c r="B81" s="20" t="s">
        <v>47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/>
      <c r="N81" s="14">
        <v>298</v>
      </c>
      <c r="O81" s="14">
        <v>281</v>
      </c>
    </row>
    <row r="82" spans="1:15" ht="24.75" customHeight="1">
      <c r="A82" s="10"/>
      <c r="B82" s="20" t="s">
        <v>48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2"/>
      <c r="N82" s="14">
        <v>41</v>
      </c>
      <c r="O82" s="14">
        <v>0</v>
      </c>
    </row>
    <row r="83" spans="1:15" ht="21.75" customHeight="1">
      <c r="A83" s="10"/>
      <c r="B83" s="20" t="s">
        <v>49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  <c r="N83" s="14">
        <v>5200</v>
      </c>
      <c r="O83" s="14">
        <v>6466</v>
      </c>
    </row>
    <row r="84" spans="1:15" ht="94.5" customHeight="1">
      <c r="A84" s="10">
        <v>11</v>
      </c>
      <c r="B84" s="50" t="s">
        <v>81</v>
      </c>
      <c r="C84" s="7" t="s">
        <v>80</v>
      </c>
      <c r="D84" s="51">
        <v>0</v>
      </c>
      <c r="E84" s="51">
        <v>0</v>
      </c>
      <c r="F84" s="51">
        <v>0</v>
      </c>
      <c r="G84" s="51">
        <v>0</v>
      </c>
      <c r="H84" s="51">
        <v>50</v>
      </c>
      <c r="I84" s="51">
        <v>50</v>
      </c>
      <c r="J84" s="51">
        <v>0</v>
      </c>
      <c r="K84" s="51">
        <v>0</v>
      </c>
      <c r="L84" s="27">
        <f>D84+F84+H84+J84</f>
        <v>50</v>
      </c>
      <c r="M84" s="27">
        <f>E84+G84+I84+K84</f>
        <v>50</v>
      </c>
      <c r="N84" s="17"/>
      <c r="O84" s="17"/>
    </row>
    <row r="85" spans="1:15" ht="21.75" customHeight="1">
      <c r="A85" s="10"/>
      <c r="B85" s="52" t="s">
        <v>20</v>
      </c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</row>
    <row r="86" spans="1:15" ht="21.75" customHeight="1">
      <c r="A86" s="10"/>
      <c r="B86" s="52" t="s">
        <v>82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14">
        <v>0</v>
      </c>
      <c r="O86" s="14">
        <v>0</v>
      </c>
    </row>
    <row r="87" spans="1:15" ht="36" customHeight="1">
      <c r="A87" s="10"/>
      <c r="B87" s="52" t="s">
        <v>83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14">
        <v>3</v>
      </c>
      <c r="O87" s="14">
        <v>3</v>
      </c>
    </row>
    <row r="88" spans="1:15" ht="35.25" customHeight="1">
      <c r="A88" s="10"/>
      <c r="B88" s="52" t="s">
        <v>84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14">
        <v>2</v>
      </c>
      <c r="O88" s="14">
        <v>2</v>
      </c>
    </row>
    <row r="89" spans="1:15" ht="36" customHeight="1">
      <c r="A89" s="10">
        <v>12</v>
      </c>
      <c r="B89" s="13" t="s">
        <v>85</v>
      </c>
      <c r="C89" s="7" t="s">
        <v>56</v>
      </c>
      <c r="D89" s="51">
        <v>0</v>
      </c>
      <c r="E89" s="51">
        <v>0</v>
      </c>
      <c r="F89" s="51">
        <v>0</v>
      </c>
      <c r="G89" s="51">
        <v>0</v>
      </c>
      <c r="H89" s="51">
        <v>1618</v>
      </c>
      <c r="I89" s="51">
        <v>1617.1125</v>
      </c>
      <c r="J89" s="51">
        <v>0</v>
      </c>
      <c r="K89" s="51">
        <v>0</v>
      </c>
      <c r="L89" s="27">
        <f>D89+F89+H89+J89</f>
        <v>1618</v>
      </c>
      <c r="M89" s="27">
        <f>E89+G89+I89+K89</f>
        <v>1617.1125</v>
      </c>
      <c r="N89" s="14"/>
      <c r="O89" s="14"/>
    </row>
    <row r="90" spans="1:15" ht="21.75" customHeight="1">
      <c r="A90" s="10"/>
      <c r="B90" s="52" t="s">
        <v>20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</row>
    <row r="91" spans="1:15" ht="21.75" customHeight="1">
      <c r="A91" s="10"/>
      <c r="B91" s="52" t="s">
        <v>86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37">
        <v>65.7</v>
      </c>
      <c r="O91" s="37">
        <v>65.7</v>
      </c>
    </row>
    <row r="92" spans="1:15" ht="21.75" customHeight="1">
      <c r="A92" s="10"/>
      <c r="B92" s="52" t="s">
        <v>87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14">
        <v>1</v>
      </c>
      <c r="O92" s="14">
        <v>1</v>
      </c>
    </row>
    <row r="93" spans="1:15" ht="22.5" customHeight="1">
      <c r="A93" s="10"/>
      <c r="B93" s="52" t="s">
        <v>88</v>
      </c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14">
        <v>0</v>
      </c>
      <c r="O93" s="14">
        <v>0</v>
      </c>
    </row>
    <row r="94" spans="1:15" ht="21.75" customHeight="1">
      <c r="A94" s="10"/>
      <c r="B94" s="52" t="s">
        <v>89</v>
      </c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14">
        <v>0</v>
      </c>
      <c r="O94" s="14">
        <v>0</v>
      </c>
    </row>
    <row r="95" spans="1:15" ht="21.75" customHeight="1">
      <c r="A95" s="10"/>
      <c r="B95" s="52" t="s">
        <v>90</v>
      </c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14">
        <v>0</v>
      </c>
      <c r="O95" s="14">
        <v>0</v>
      </c>
    </row>
    <row r="96" spans="1:15" ht="21.75" customHeight="1">
      <c r="A96" s="10"/>
      <c r="B96" s="52" t="s">
        <v>87</v>
      </c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14">
        <v>0</v>
      </c>
      <c r="O96" s="14">
        <v>0</v>
      </c>
    </row>
    <row r="97" spans="1:15" ht="21.75" customHeight="1">
      <c r="A97" s="10"/>
      <c r="B97" s="52" t="s">
        <v>91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14">
        <v>0</v>
      </c>
      <c r="O97" s="14">
        <v>0</v>
      </c>
    </row>
    <row r="98" spans="1:15" ht="68.25" customHeight="1">
      <c r="A98" s="10">
        <v>13</v>
      </c>
      <c r="B98" s="13" t="s">
        <v>92</v>
      </c>
      <c r="C98" s="7" t="s">
        <v>93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27">
        <f>D98+F98+H98+J98</f>
        <v>0</v>
      </c>
      <c r="M98" s="27">
        <f>E98+G98+I98+K98</f>
        <v>0</v>
      </c>
      <c r="N98" s="14"/>
      <c r="O98" s="14"/>
    </row>
    <row r="99" spans="1:15" ht="21.75" customHeight="1">
      <c r="A99" s="10"/>
      <c r="B99" s="52" t="s">
        <v>20</v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</row>
    <row r="100" spans="1:15" ht="21.75" customHeight="1">
      <c r="A100" s="10"/>
      <c r="B100" s="52" t="s">
        <v>94</v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14">
        <v>700</v>
      </c>
      <c r="O100" s="14">
        <v>1200</v>
      </c>
    </row>
    <row r="101" spans="1:15" ht="21.75" customHeight="1">
      <c r="A101" s="10"/>
      <c r="B101" s="52" t="s">
        <v>95</v>
      </c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14">
        <v>3500</v>
      </c>
      <c r="O101" s="14">
        <v>3500</v>
      </c>
    </row>
    <row r="102" spans="1:15" ht="21.75" customHeight="1">
      <c r="A102" s="10"/>
      <c r="B102" s="52" t="s">
        <v>96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14">
        <v>5</v>
      </c>
      <c r="O102" s="14">
        <v>5</v>
      </c>
    </row>
    <row r="103" spans="1:15" ht="21.75" customHeight="1">
      <c r="A103" s="10"/>
      <c r="B103" s="52" t="s">
        <v>97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14">
        <v>0</v>
      </c>
      <c r="O103" s="14">
        <v>0</v>
      </c>
    </row>
    <row r="104" spans="1:15" ht="21.75" customHeight="1">
      <c r="A104" s="10"/>
      <c r="B104" s="52" t="s">
        <v>98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14">
        <v>0</v>
      </c>
      <c r="O104" s="14">
        <v>0</v>
      </c>
    </row>
    <row r="105" spans="1:15" ht="21.75" customHeight="1">
      <c r="A105" s="10"/>
      <c r="B105" s="52" t="s">
        <v>99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14">
        <v>0</v>
      </c>
      <c r="O105" s="14">
        <v>0</v>
      </c>
    </row>
    <row r="106" spans="1:15" ht="21.75" customHeight="1">
      <c r="A106" s="10"/>
      <c r="B106" s="52" t="s">
        <v>100</v>
      </c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14">
        <v>200</v>
      </c>
      <c r="O106" s="14">
        <v>200</v>
      </c>
    </row>
    <row r="107" spans="1:15" ht="55.5" customHeight="1">
      <c r="A107" s="10">
        <v>14</v>
      </c>
      <c r="B107" s="13" t="s">
        <v>101</v>
      </c>
      <c r="C107" s="7" t="s">
        <v>102</v>
      </c>
      <c r="D107" s="51">
        <v>0</v>
      </c>
      <c r="E107" s="51">
        <v>0</v>
      </c>
      <c r="F107" s="51">
        <v>0</v>
      </c>
      <c r="G107" s="51">
        <v>0</v>
      </c>
      <c r="H107" s="51">
        <v>762</v>
      </c>
      <c r="I107" s="51">
        <v>762</v>
      </c>
      <c r="J107" s="51">
        <v>0</v>
      </c>
      <c r="K107" s="51">
        <v>0</v>
      </c>
      <c r="L107" s="27">
        <f>D107+F107+H107+J107</f>
        <v>762</v>
      </c>
      <c r="M107" s="27">
        <f>E107+G107+I107+K107</f>
        <v>762</v>
      </c>
      <c r="N107" s="17"/>
      <c r="O107" s="17"/>
    </row>
    <row r="108" spans="1:15" ht="21.75" customHeight="1">
      <c r="A108" s="10"/>
      <c r="B108" s="52" t="s">
        <v>20</v>
      </c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</row>
    <row r="109" spans="1:15" ht="33.75" customHeight="1">
      <c r="A109" s="10"/>
      <c r="B109" s="52" t="s">
        <v>108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37">
        <v>71</v>
      </c>
      <c r="O109" s="37">
        <v>71</v>
      </c>
    </row>
    <row r="110" spans="1:15" ht="21.75" customHeight="1">
      <c r="A110" s="10"/>
      <c r="B110" s="52" t="s">
        <v>103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17">
        <v>18</v>
      </c>
      <c r="O110" s="17">
        <v>18</v>
      </c>
    </row>
    <row r="111" spans="1:15" ht="24" customHeight="1">
      <c r="A111" s="10"/>
      <c r="B111" s="52" t="s">
        <v>104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7">
        <v>20.9</v>
      </c>
      <c r="O111" s="17">
        <v>20.9</v>
      </c>
    </row>
    <row r="112" spans="1:15" ht="27" customHeight="1">
      <c r="A112" s="10"/>
      <c r="B112" s="52" t="s">
        <v>105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37">
        <v>81.3</v>
      </c>
      <c r="O112" s="37">
        <v>81.3</v>
      </c>
    </row>
    <row r="113" spans="1:15" ht="30" customHeight="1">
      <c r="A113" s="10"/>
      <c r="B113" s="52" t="s">
        <v>106</v>
      </c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37">
        <v>2</v>
      </c>
      <c r="O113" s="37">
        <v>2</v>
      </c>
    </row>
    <row r="114" spans="1:15" ht="21.75" customHeight="1">
      <c r="A114" s="10"/>
      <c r="B114" s="52" t="s">
        <v>109</v>
      </c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37">
        <v>32.700000000000003</v>
      </c>
      <c r="O114" s="37">
        <v>32.700000000000003</v>
      </c>
    </row>
    <row r="115" spans="1:15" ht="26.25" customHeight="1">
      <c r="A115" s="10"/>
      <c r="B115" s="52" t="s">
        <v>107</v>
      </c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37">
        <v>50</v>
      </c>
      <c r="O115" s="37">
        <v>50</v>
      </c>
    </row>
    <row r="116" spans="1:15" ht="54" customHeight="1">
      <c r="A116" s="10">
        <v>15</v>
      </c>
      <c r="B116" s="13" t="s">
        <v>112</v>
      </c>
      <c r="C116" s="7" t="s">
        <v>113</v>
      </c>
      <c r="D116" s="51">
        <v>88.352000000000004</v>
      </c>
      <c r="E116" s="51">
        <v>88.352000000000004</v>
      </c>
      <c r="F116" s="51">
        <v>165.29</v>
      </c>
      <c r="G116" s="51">
        <v>165.29</v>
      </c>
      <c r="H116" s="51">
        <v>200</v>
      </c>
      <c r="I116" s="51">
        <v>200</v>
      </c>
      <c r="J116" s="51">
        <v>946.35799999999995</v>
      </c>
      <c r="K116" s="51">
        <v>946.35799999999995</v>
      </c>
      <c r="L116" s="27">
        <f>D116+F116+H116+J116</f>
        <v>1400</v>
      </c>
      <c r="M116" s="27">
        <f>E116+G116+I116+K116</f>
        <v>1400</v>
      </c>
      <c r="N116" s="37"/>
      <c r="O116" s="37"/>
    </row>
    <row r="117" spans="1:15" ht="26.25" customHeight="1">
      <c r="A117" s="10"/>
      <c r="B117" s="52" t="s">
        <v>20</v>
      </c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3"/>
      <c r="O117" s="52"/>
    </row>
    <row r="118" spans="1:15" ht="26.25" customHeight="1">
      <c r="A118" s="10"/>
      <c r="B118" s="54" t="s">
        <v>114</v>
      </c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5"/>
      <c r="N118" s="37">
        <v>0</v>
      </c>
      <c r="O118" s="56">
        <v>0</v>
      </c>
    </row>
    <row r="119" spans="1:15" ht="26.25" customHeight="1">
      <c r="A119" s="10"/>
      <c r="B119" s="54" t="s">
        <v>115</v>
      </c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5"/>
      <c r="N119" s="37">
        <v>0</v>
      </c>
      <c r="O119" s="56">
        <v>0</v>
      </c>
    </row>
    <row r="120" spans="1:15" ht="26.25" customHeight="1">
      <c r="A120" s="10"/>
      <c r="B120" s="54" t="s">
        <v>116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5"/>
      <c r="N120" s="37">
        <v>0</v>
      </c>
      <c r="O120" s="56">
        <v>0</v>
      </c>
    </row>
    <row r="121" spans="1:15" ht="26.25" customHeight="1">
      <c r="A121" s="10"/>
      <c r="B121" s="54" t="s">
        <v>117</v>
      </c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5"/>
      <c r="N121" s="37">
        <v>0</v>
      </c>
      <c r="O121" s="56">
        <v>0</v>
      </c>
    </row>
    <row r="122" spans="1:15" ht="26.25" customHeight="1">
      <c r="A122" s="10"/>
      <c r="B122" s="54" t="s">
        <v>118</v>
      </c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5"/>
      <c r="N122" s="37">
        <v>0</v>
      </c>
      <c r="O122" s="56">
        <v>0</v>
      </c>
    </row>
    <row r="123" spans="1:15" ht="26.25" customHeight="1">
      <c r="A123" s="10"/>
      <c r="B123" s="54" t="s">
        <v>119</v>
      </c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5"/>
      <c r="N123" s="57" t="s">
        <v>63</v>
      </c>
      <c r="O123" s="56">
        <v>0</v>
      </c>
    </row>
    <row r="124" spans="1:15" ht="26.25" customHeight="1">
      <c r="A124" s="10"/>
      <c r="B124" s="54" t="s">
        <v>120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5"/>
      <c r="N124" s="37">
        <v>68.7</v>
      </c>
      <c r="O124" s="56">
        <v>69</v>
      </c>
    </row>
    <row r="125" spans="1:15" ht="26.25" customHeight="1">
      <c r="A125" s="10"/>
      <c r="B125" s="54" t="s">
        <v>121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5"/>
      <c r="N125" s="37">
        <v>1</v>
      </c>
      <c r="O125" s="56">
        <v>1</v>
      </c>
    </row>
    <row r="126" spans="1:15" ht="26.25" customHeight="1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6"/>
      <c r="O126" s="6"/>
    </row>
    <row r="127" spans="1:15" ht="26.25" customHeight="1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6"/>
      <c r="O127" s="6"/>
    </row>
    <row r="128" spans="1:15" ht="21.75" customHeight="1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5"/>
      <c r="O128" s="5"/>
    </row>
    <row r="129" spans="11:15">
      <c r="M129" s="2"/>
      <c r="N129" s="2"/>
      <c r="O129" s="2"/>
    </row>
    <row r="130" spans="11:15">
      <c r="K130" s="2"/>
      <c r="L130" s="2"/>
      <c r="M130" s="2"/>
      <c r="N130" s="2"/>
      <c r="O130" s="2"/>
    </row>
  </sheetData>
  <mergeCells count="132">
    <mergeCell ref="A116:A125"/>
    <mergeCell ref="B117:O117"/>
    <mergeCell ref="B118:M118"/>
    <mergeCell ref="B119:M119"/>
    <mergeCell ref="B120:M120"/>
    <mergeCell ref="B121:M121"/>
    <mergeCell ref="B122:M122"/>
    <mergeCell ref="B123:M123"/>
    <mergeCell ref="B124:M124"/>
    <mergeCell ref="B125:M125"/>
    <mergeCell ref="B83:M83"/>
    <mergeCell ref="B63:M63"/>
    <mergeCell ref="B64:M64"/>
    <mergeCell ref="B72:M72"/>
    <mergeCell ref="B51:M51"/>
    <mergeCell ref="B52:M52"/>
    <mergeCell ref="B53:M53"/>
    <mergeCell ref="B79:O79"/>
    <mergeCell ref="B24:O24"/>
    <mergeCell ref="B57:M57"/>
    <mergeCell ref="B9:O9"/>
    <mergeCell ref="B14:O14"/>
    <mergeCell ref="B42:M42"/>
    <mergeCell ref="B43:M43"/>
    <mergeCell ref="B44:M44"/>
    <mergeCell ref="B45:M45"/>
    <mergeCell ref="B46:M46"/>
    <mergeCell ref="B47:M47"/>
    <mergeCell ref="B38:M38"/>
    <mergeCell ref="B39:M39"/>
    <mergeCell ref="B21:M21"/>
    <mergeCell ref="B41:O41"/>
    <mergeCell ref="B10:M10"/>
    <mergeCell ref="B80:M80"/>
    <mergeCell ref="B81:M81"/>
    <mergeCell ref="B82:M82"/>
    <mergeCell ref="B11:M11"/>
    <mergeCell ref="B12:M12"/>
    <mergeCell ref="B35:O35"/>
    <mergeCell ref="A78:A83"/>
    <mergeCell ref="B22:M22"/>
    <mergeCell ref="B49:O49"/>
    <mergeCell ref="A40:A47"/>
    <mergeCell ref="B50:M50"/>
    <mergeCell ref="B36:M36"/>
    <mergeCell ref="B37:M37"/>
    <mergeCell ref="B61:M61"/>
    <mergeCell ref="B62:M62"/>
    <mergeCell ref="B59:O59"/>
    <mergeCell ref="A65:A69"/>
    <mergeCell ref="A34:A39"/>
    <mergeCell ref="A58:A64"/>
    <mergeCell ref="B60:M60"/>
    <mergeCell ref="B76:M76"/>
    <mergeCell ref="B25:M25"/>
    <mergeCell ref="B26:M26"/>
    <mergeCell ref="B27:M27"/>
    <mergeCell ref="B28:M28"/>
    <mergeCell ref="B29:M29"/>
    <mergeCell ref="B30:M30"/>
    <mergeCell ref="B31:M31"/>
    <mergeCell ref="B32:M32"/>
    <mergeCell ref="B33:M33"/>
    <mergeCell ref="A2:O2"/>
    <mergeCell ref="A3:O3"/>
    <mergeCell ref="D5:M5"/>
    <mergeCell ref="L6:M6"/>
    <mergeCell ref="A5:A7"/>
    <mergeCell ref="B5:B7"/>
    <mergeCell ref="C5:C7"/>
    <mergeCell ref="N6:N7"/>
    <mergeCell ref="F6:G6"/>
    <mergeCell ref="H6:I6"/>
    <mergeCell ref="J6:K6"/>
    <mergeCell ref="N5:O5"/>
    <mergeCell ref="D6:E6"/>
    <mergeCell ref="O6:O7"/>
    <mergeCell ref="A8:A12"/>
    <mergeCell ref="A13:A22"/>
    <mergeCell ref="B73:M73"/>
    <mergeCell ref="B74:M74"/>
    <mergeCell ref="B75:M75"/>
    <mergeCell ref="A70:A77"/>
    <mergeCell ref="B77:M77"/>
    <mergeCell ref="A23:A33"/>
    <mergeCell ref="B93:M93"/>
    <mergeCell ref="B54:M54"/>
    <mergeCell ref="B55:M55"/>
    <mergeCell ref="B56:M56"/>
    <mergeCell ref="B71:O71"/>
    <mergeCell ref="B66:O66"/>
    <mergeCell ref="B67:M67"/>
    <mergeCell ref="B68:M68"/>
    <mergeCell ref="B69:M69"/>
    <mergeCell ref="A48:A57"/>
    <mergeCell ref="B15:M15"/>
    <mergeCell ref="B16:M16"/>
    <mergeCell ref="B17:M17"/>
    <mergeCell ref="B18:M18"/>
    <mergeCell ref="B19:M19"/>
    <mergeCell ref="B20:M20"/>
    <mergeCell ref="B95:M95"/>
    <mergeCell ref="B96:M96"/>
    <mergeCell ref="B97:M97"/>
    <mergeCell ref="B88:M88"/>
    <mergeCell ref="A84:A88"/>
    <mergeCell ref="B90:O90"/>
    <mergeCell ref="B91:M91"/>
    <mergeCell ref="B92:M92"/>
    <mergeCell ref="A89:A97"/>
    <mergeCell ref="B87:M87"/>
    <mergeCell ref="B86:M86"/>
    <mergeCell ref="B85:O85"/>
    <mergeCell ref="B94:M94"/>
    <mergeCell ref="A107:A115"/>
    <mergeCell ref="B110:M110"/>
    <mergeCell ref="B111:M111"/>
    <mergeCell ref="B112:M112"/>
    <mergeCell ref="B113:M113"/>
    <mergeCell ref="B114:M114"/>
    <mergeCell ref="B115:M115"/>
    <mergeCell ref="B108:O108"/>
    <mergeCell ref="B109:M109"/>
    <mergeCell ref="B103:M103"/>
    <mergeCell ref="B104:M104"/>
    <mergeCell ref="B105:M105"/>
    <mergeCell ref="B106:M106"/>
    <mergeCell ref="A98:A106"/>
    <mergeCell ref="B99:O99"/>
    <mergeCell ref="B100:M100"/>
    <mergeCell ref="B101:M101"/>
    <mergeCell ref="B102:M102"/>
  </mergeCells>
  <printOptions horizontalCentered="1"/>
  <pageMargins left="0" right="0" top="0" bottom="0" header="0.31496062992125984" footer="0.31496062992125984"/>
  <pageSetup paperSize="9" scale="46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2016-04-15T02:13:35Z</dcterms:modified>
</cp:coreProperties>
</file>