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374" activeTab="0"/>
  </bookViews>
  <sheets>
    <sheet name="Лист1" sheetId="1" r:id="rId1"/>
  </sheets>
  <definedNames>
    <definedName name="_xlnm.Print_Area" localSheetId="0">'Лист1'!$A$1:$L$96</definedName>
  </definedNames>
  <calcPr fullCalcOnLoad="1"/>
</workbook>
</file>

<file path=xl/comments1.xml><?xml version="1.0" encoding="utf-8"?>
<comments xmlns="http://schemas.openxmlformats.org/spreadsheetml/2006/main">
  <authors>
    <author>Денис Леонид. Котлягин</author>
  </authors>
  <commentList>
    <comment ref="I24" authorId="0">
      <text>
        <r>
          <rPr>
            <b/>
            <sz val="9"/>
            <rFont val="Tahoma"/>
            <family val="2"/>
          </rPr>
          <t>Денис Леонид. Котлягин:</t>
        </r>
        <r>
          <rPr>
            <sz val="9"/>
            <rFont val="Tahoma"/>
            <family val="2"/>
          </rPr>
          <t xml:space="preserve">
уточнить цифру
</t>
        </r>
      </text>
    </comment>
    <comment ref="I27" authorId="0">
      <text>
        <r>
          <rPr>
            <b/>
            <sz val="9"/>
            <rFont val="Tahoma"/>
            <family val="2"/>
          </rPr>
          <t xml:space="preserve">Денис Леонид. Котлягин:
</t>
        </r>
        <r>
          <rPr>
            <sz val="9"/>
            <rFont val="Tahoma"/>
            <family val="2"/>
          </rPr>
          <t>по подазделу 
"1103", проживание, проезд, питание</t>
        </r>
      </text>
    </comment>
    <comment ref="I26" authorId="0">
      <text>
        <r>
          <rPr>
            <b/>
            <sz val="9"/>
            <rFont val="Tahoma"/>
            <family val="2"/>
          </rPr>
          <t>Денис Леонид. Котлягин:</t>
        </r>
        <r>
          <rPr>
            <sz val="9"/>
            <rFont val="Tahoma"/>
            <family val="2"/>
          </rPr>
          <t xml:space="preserve">
учитывются средства АКР по подразделу 1102 на командировочные расходы (питание, проживание, проезд)</t>
        </r>
      </text>
    </comment>
    <comment ref="J27" authorId="0">
      <text>
        <r>
          <rPr>
            <b/>
            <sz val="9"/>
            <rFont val="Tahoma"/>
            <family val="2"/>
          </rPr>
          <t xml:space="preserve">Денис Леонид. Котлягин:
</t>
        </r>
        <r>
          <rPr>
            <sz val="9"/>
            <rFont val="Tahoma"/>
            <family val="2"/>
          </rPr>
          <t>по подазделу 
"1103"</t>
        </r>
      </text>
    </comment>
    <comment ref="J24" authorId="0">
      <text>
        <r>
          <rPr>
            <b/>
            <sz val="9"/>
            <rFont val="Tahoma"/>
            <family val="2"/>
          </rPr>
          <t>Денис Леонид. Котлягин:</t>
        </r>
        <r>
          <rPr>
            <sz val="9"/>
            <rFont val="Tahoma"/>
            <family val="2"/>
          </rPr>
          <t xml:space="preserve">
уточнить цифру
</t>
        </r>
      </text>
    </comment>
  </commentList>
</comments>
</file>

<file path=xl/sharedStrings.xml><?xml version="1.0" encoding="utf-8"?>
<sst xmlns="http://schemas.openxmlformats.org/spreadsheetml/2006/main" count="182" uniqueCount="100">
  <si>
    <t>Приложение № 11</t>
  </si>
  <si>
    <t>к Порядку принятия решений о разработке муниципальных программ муниципального образования «Каргасокский район», их формирования и реализации</t>
  </si>
  <si>
    <t>Таблица № 1</t>
  </si>
  <si>
    <t>ОТЧЕТ</t>
  </si>
  <si>
    <t>ОБ ИСПОЛНЕНИИ МУНИЦИПАЛЬНОЙ ПРОГРАММЫ</t>
  </si>
  <si>
    <t>Развитие молодежной политики, физической культуры и спорта на территории муниципального образования «Каргасокский район»</t>
  </si>
  <si>
    <t>(название муниципальной программы)</t>
  </si>
  <si>
    <t>№</t>
  </si>
  <si>
    <t>Наименование подпрограмм, цели, задач, мероприятий, ведомственных целевых программ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</si>
  <si>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</si>
  <si>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</si>
  <si>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</si>
  <si>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</si>
  <si>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Источники финансирования</t>
  </si>
  <si>
    <t>Объем финансирования (тыс. руб.)</t>
  </si>
  <si>
    <t>Примечание</t>
  </si>
  <si>
    <t>план</t>
  </si>
  <si>
    <t>факт</t>
  </si>
  <si>
    <t>утверждено</t>
  </si>
  <si>
    <t>освоено</t>
  </si>
  <si>
    <t>Подпрограмма 1 «Развитие физической культуры и спорта на территории Каргасокского района»</t>
  </si>
  <si>
    <t>Цель подпрограммы 1: «Создание условий для развития физической культуры и спорта на территории Каргасокского района»</t>
  </si>
  <si>
    <t>Задача 1 Подпрограмма 1. Создание благоприятных условий для увеличения охвата населения физической культурой и спортом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</si>
  <si>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</si>
  <si>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Основное мероприятие: создание благоприятных условий для увеличения охвата населения физической культурой и спортом</t>
  </si>
  <si>
    <t>Количество проведенных официальных спортивно-массовых и физкультурно-оздоровительных мероприятий</t>
  </si>
  <si>
    <t>Ед.</t>
  </si>
  <si>
    <t>Всего, в т.ч.</t>
  </si>
  <si>
    <t>местный бюджет</t>
  </si>
  <si>
    <t>областной бюджет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</si>
  <si>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</si>
  <si>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Мероприятие 1. Организация и проведение официальных спортивно-массовых мероприятий среди населения</t>
  </si>
  <si>
    <t>Доля участников официальных спортивно-массовых мероприятий, проведенных на территории Каргасокского района от общей численности населения района</t>
  </si>
  <si>
    <t>%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</si>
  <si>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</si>
  <si>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Количество  занимающихся в секциях у инструкторов по спорту</t>
  </si>
  <si>
    <t xml:space="preserve">Чел. 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</si>
  <si>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</si>
  <si>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Количество участников официальных региональных спортивных, физкультурных мероприятиях, проводимых на территории Томской области и за её приделами, чел</t>
  </si>
  <si>
    <t>Чел.</t>
  </si>
  <si>
    <t>Мероприятие 4. Стимулирование спортсменов Каргасокского района и их тренеров к высоким спортивным достижениям</t>
  </si>
  <si>
    <t xml:space="preserve">Кол-во спортсменов и тренеров, получивших единовременные вознаграждения </t>
  </si>
  <si>
    <t>Задача 2 Подпрограмма 1. Развитие спортивной инфраструктуры</t>
  </si>
  <si>
    <t>Основное мероприятие. Развитие спортивной инфраструктуры</t>
  </si>
  <si>
    <t>чел./смену.</t>
  </si>
  <si>
    <t>внебюджетные средства</t>
  </si>
  <si>
    <t>Техническая готовность объекта, %</t>
  </si>
  <si>
    <t>Подпрограмма 2 «Развитие эффективной молодежной политики и патриотического воспитания в Каргасокском районе»</t>
  </si>
  <si>
    <t>Цель подпрограммы 2: Развитие эффективной молодежной политики и патриотического воспитания в Каргасокском районе</t>
  </si>
  <si>
    <t>Задача 1. Создание  условий для развития потенциала молодежи в интересах общества</t>
  </si>
  <si>
    <t>Основное мероприятие: Создание условий для развития потенциала молодежи в интересах общества</t>
  </si>
  <si>
    <t>Количество молодых людей в возрасте от 14 до 30  лет, вовлечённых в мероприятия молодёжной политики, культурно-досуговой направленности</t>
  </si>
  <si>
    <t>Количество талантливой молодежи, получающих именную стипендию</t>
  </si>
  <si>
    <t>Задача 2. Развитие системы патриотического воспитания молодежи, толерантности  в молодежной среде, профилактика социально-негативных явлений в молодежной среде</t>
  </si>
  <si>
    <t>Основное мероприятие: развитие системы патриотического воспитания и профилактика социально-негативных явлений в молодежной среде</t>
  </si>
  <si>
    <t>Доля молодых людей в возрасте от 14 до 30  лет, задействованных в мероприятиях, направленных на формирование патриотизма, гражданственности и толерантности, от общей численности молодёжи</t>
  </si>
  <si>
    <t xml:space="preserve"> Количество молодых людей в возрасте от 14 до 30  лет, задействованных в мероприятиях, направленных на формирование патриотизма, гражданственности и толерантности</t>
  </si>
  <si>
    <t>ИТОГО ПО МУНИЦИПАЛЬНОЙ ПРОГРАММЕ</t>
  </si>
  <si>
    <t>___________________</t>
  </si>
  <si>
    <t>&lt;*&gt; После завершения реализации муниципальной программы по данной форме дополнительно формируется отчет об исполнении муниципальной программы за весь период реализации.</t>
  </si>
  <si>
    <t xml:space="preserve">Главный специалист </t>
  </si>
  <si>
    <t xml:space="preserve">по спорту и молодёжной политике                            </t>
  </si>
  <si>
    <t>Котлягин Д.Л.</t>
  </si>
  <si>
    <t>Мероприятие 1. Организация участия талантливой молодёжи в региональных форумах, конкурсах, выставках, фестивалях, олимпиадах и др.</t>
  </si>
  <si>
    <t>Количество участников, представляющих Каргасокский район на региональных форумах, конкурсах, фестивалях, мероприятиях</t>
  </si>
  <si>
    <t>Мероприятие 2. Организация и проведение праздничных и досуговых мероприятий, в их числе: «День молодежи», «КВН», «Рождественские старты», «Семейная Олимпиада»,«Талантливый выпускник» и др.</t>
  </si>
  <si>
    <t>Мероприятие 3. Выплата стипендий талантливой молодёжи</t>
  </si>
  <si>
    <t>Мероприятие 1. Организация семинаров, круглых столов, акций;  торжественное вручение паспортов РФ; соревнования по футболу «Кубок Содружества», и др.</t>
  </si>
  <si>
    <t>Мероприятие 2. Обеспечение условий для развития физической культуры и массового спорта  в сельских поселениях Каргасокского района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</si>
  <si>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</si>
  <si>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</si>
  <si>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</si>
  <si>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</si>
  <si>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Мероприятие 3. Обеспечение участия спортивных сборных команд Каргасокского района в официальных региональных спортивных, физкультурных мероприятиях, проводимых на территории Томской области и за её приделами</t>
  </si>
  <si>
    <r>
      <t>5.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</si>
  <si>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Единовременная пропускная способность спортивных сооружений, чел./смену.</t>
  </si>
  <si>
    <t>Доля молодых людей в возрасте от 14 до 30  лет, участвующих в мероприятиях,  направленных на развитие потенциала молодёжи, %</t>
  </si>
  <si>
    <t>2019 год</t>
  </si>
  <si>
    <t>Таблица № 2</t>
  </si>
  <si>
    <t xml:space="preserve">СВЕДЕНИЯ </t>
  </si>
  <si>
    <t>О ДОСТИЖЕНИИ ЗНАЧЕНИЙ ПОКАЗАТЕЛЕЙ РЕЗУЛЬТАТИВНОСТИ МУНИЦИПАЛЬНОЙ ПРОГРАММЫ</t>
  </si>
  <si>
    <t>№ п/п</t>
  </si>
  <si>
    <t>Наименование показателя муниципальной программы</t>
  </si>
  <si>
    <t>Ед. из.</t>
  </si>
  <si>
    <t>Значения показателя муниципальной программы</t>
  </si>
  <si>
    <t>Обоснование отклонений значений показателя</t>
  </si>
  <si>
    <t>План</t>
  </si>
  <si>
    <t>Фактическое значение на конец года</t>
  </si>
  <si>
    <t>Доля населения муниципального образования «Каргасокский район», систематически занимающегося физической культурой и спортом</t>
  </si>
  <si>
    <t>Удельный вес молодежи (14 - 30 лет), положительно оценивающей возможности для развития и самореализации молодежи в Каргасокском районе</t>
  </si>
  <si>
    <t xml:space="preserve">Количество участников спортивно-массовых мероприятий проведенных на территории Каргасокского района </t>
  </si>
  <si>
    <t>Количество молодых людей в возрасте от 14 до 30 лет участвующих в мероприятиях организованных для молодёжи</t>
  </si>
  <si>
    <t xml:space="preserve">Мероприятие 6. Создание условий для развития детско-юношеского спорта в целях создания условий для подготовки спортивных сборных команд муниципального образования "Каргасокский район" </t>
  </si>
  <si>
    <t>6.</t>
  </si>
  <si>
    <t>Количество муниципальных учреждений, обеспеченных спортивным инвентарем и оборудованием, ед.</t>
  </si>
  <si>
    <t>3.</t>
  </si>
  <si>
    <t>Мероприятие 4. Создание сети малобюджетных спортивных площадок по месту жительства и учебы на территории  Каргасокского района</t>
  </si>
  <si>
    <t>Мероприятие 5. «Реконструкция стадиона «Юность» в   с. Каргасок, Каргасокского района Томской области»</t>
  </si>
  <si>
    <t>Количество закупленного оборудования для малобюджетных спортивных площадок, комплект</t>
  </si>
  <si>
    <t>ед.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</si>
</sst>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3" fontId="52" fillId="0" borderId="0" xfId="6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43" fontId="52" fillId="0" borderId="0" xfId="60" applyFont="1" applyAlignment="1">
      <alignment horizontal="center"/>
    </xf>
    <xf numFmtId="0" fontId="50" fillId="0" borderId="0" xfId="0" applyFont="1" applyAlignment="1">
      <alignment horizontal="center"/>
    </xf>
    <xf numFmtId="0" fontId="40" fillId="0" borderId="0" xfId="0" applyFont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43" fontId="56" fillId="0" borderId="0" xfId="60" applyFont="1" applyAlignment="1">
      <alignment horizontal="center"/>
    </xf>
    <xf numFmtId="0" fontId="51" fillId="0" borderId="10" xfId="0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43" fontId="52" fillId="0" borderId="0" xfId="6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F089097CD8BDD680126F5A4347D4C1E0C93B0CA985953599D2C4D7DA5EEE202360DA27242D41FABY1y5J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115" zoomScaleNormal="115" workbookViewId="0" topLeftCell="A64">
      <selection activeCell="J66" sqref="J66"/>
    </sheetView>
  </sheetViews>
  <sheetFormatPr defaultColWidth="9.140625" defaultRowHeight="15"/>
  <cols>
    <col min="1" max="1" width="5.28125" style="3" customWidth="1"/>
    <col min="2" max="2" width="20.7109375" style="0" customWidth="1"/>
    <col min="3" max="3" width="19.57421875" style="0" customWidth="1"/>
    <col min="4" max="4" width="7.57421875" style="0" customWidth="1"/>
    <col min="5" max="5" width="8.28125" style="0" customWidth="1"/>
    <col min="6" max="6" width="7.7109375" style="0" customWidth="1"/>
    <col min="7" max="7" width="18.8515625" style="0" customWidth="1"/>
    <col min="8" max="8" width="15.8515625" style="0" customWidth="1"/>
    <col min="9" max="9" width="11.140625" style="0" customWidth="1"/>
    <col min="10" max="10" width="10.7109375" style="0" customWidth="1"/>
    <col min="11" max="11" width="7.7109375" style="0" customWidth="1"/>
    <col min="12" max="12" width="12.7109375" style="0" customWidth="1"/>
  </cols>
  <sheetData>
    <row r="1" spans="1:11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7.2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ht="6.75" customHeight="1">
      <c r="A3" s="1"/>
    </row>
    <row r="4" spans="10:11" ht="13.5" customHeight="1">
      <c r="J4" s="90" t="s">
        <v>2</v>
      </c>
      <c r="K4" s="90"/>
    </row>
    <row r="5" spans="1:11" ht="15">
      <c r="A5" s="1"/>
      <c r="B5" s="8"/>
      <c r="C5" s="8"/>
      <c r="D5" s="63" t="s">
        <v>3</v>
      </c>
      <c r="E5" s="63"/>
      <c r="F5" s="63"/>
      <c r="G5" s="63"/>
      <c r="H5" s="8"/>
      <c r="I5" s="8"/>
      <c r="J5" s="8"/>
      <c r="K5" s="8"/>
    </row>
    <row r="6" spans="1:11" ht="15">
      <c r="A6" s="10"/>
      <c r="B6" s="8"/>
      <c r="C6" s="8"/>
      <c r="D6" s="8"/>
      <c r="E6" s="8"/>
      <c r="F6" s="1" t="s">
        <v>4</v>
      </c>
      <c r="G6" s="8"/>
      <c r="H6" s="8"/>
      <c r="I6" s="8"/>
      <c r="J6" s="8"/>
      <c r="K6" s="8"/>
    </row>
    <row r="7" spans="1:11" ht="15">
      <c r="A7" s="13"/>
      <c r="B7" s="91" t="s">
        <v>5</v>
      </c>
      <c r="C7" s="91"/>
      <c r="D7" s="91"/>
      <c r="E7" s="91"/>
      <c r="F7" s="91"/>
      <c r="G7" s="91"/>
      <c r="H7" s="91"/>
      <c r="I7" s="91"/>
      <c r="J7" s="91"/>
      <c r="K7" s="9"/>
    </row>
    <row r="8" spans="1:11" ht="15">
      <c r="A8" s="10"/>
      <c r="B8" s="8"/>
      <c r="C8" s="8"/>
      <c r="D8" s="8"/>
      <c r="E8" s="8"/>
      <c r="F8" s="1" t="s">
        <v>6</v>
      </c>
      <c r="G8" s="8"/>
      <c r="H8" s="8"/>
      <c r="I8" s="8"/>
      <c r="J8" s="8"/>
      <c r="K8" s="8"/>
    </row>
    <row r="9" spans="1:11" ht="15">
      <c r="A9" s="10"/>
      <c r="B9" s="8"/>
      <c r="C9" s="8"/>
      <c r="D9" s="80" t="s">
        <v>77</v>
      </c>
      <c r="E9" s="80"/>
      <c r="F9" s="80"/>
      <c r="G9" s="80"/>
      <c r="H9" s="8"/>
      <c r="I9" s="8"/>
      <c r="J9" s="8"/>
      <c r="K9" s="8"/>
    </row>
    <row r="10" ht="6" customHeight="1">
      <c r="A10" s="1"/>
    </row>
    <row r="11" spans="1:11" ht="45.75" customHeight="1">
      <c r="A11" s="82" t="s">
        <v>7</v>
      </c>
      <c r="B11" s="82" t="s">
        <v>8</v>
      </c>
      <c r="C11" s="82" t="s">
        <v>9</v>
      </c>
      <c r="D11" s="82" t="s">
        <v>10</v>
      </c>
      <c r="E11" s="82" t="s">
        <v>11</v>
      </c>
      <c r="F11" s="82"/>
      <c r="G11" s="82" t="s">
        <v>12</v>
      </c>
      <c r="H11" s="82" t="s">
        <v>13</v>
      </c>
      <c r="I11" s="82" t="s">
        <v>14</v>
      </c>
      <c r="J11" s="82"/>
      <c r="K11" s="88" t="s">
        <v>15</v>
      </c>
    </row>
    <row r="12" spans="1:11" ht="32.25" customHeight="1">
      <c r="A12" s="82"/>
      <c r="B12" s="82"/>
      <c r="C12" s="82"/>
      <c r="D12" s="82"/>
      <c r="E12" s="24" t="s">
        <v>16</v>
      </c>
      <c r="F12" s="24" t="s">
        <v>17</v>
      </c>
      <c r="G12" s="82"/>
      <c r="H12" s="82"/>
      <c r="I12" s="24" t="s">
        <v>18</v>
      </c>
      <c r="J12" s="24" t="s">
        <v>19</v>
      </c>
      <c r="K12" s="88"/>
    </row>
    <row r="13" spans="1:11" ht="15" customHeight="1">
      <c r="A13" s="82" t="s">
        <v>20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5.5" customHeight="1">
      <c r="A14" s="82" t="s">
        <v>21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5.5" customHeight="1">
      <c r="A15" s="82" t="s">
        <v>22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7" ht="34.5" customHeight="1">
      <c r="A16" s="41" t="s">
        <v>69</v>
      </c>
      <c r="B16" s="42" t="s">
        <v>24</v>
      </c>
      <c r="C16" s="42" t="s">
        <v>25</v>
      </c>
      <c r="D16" s="41" t="s">
        <v>26</v>
      </c>
      <c r="E16" s="41">
        <v>227</v>
      </c>
      <c r="F16" s="41">
        <v>227</v>
      </c>
      <c r="G16" s="42"/>
      <c r="H16" s="20" t="s">
        <v>27</v>
      </c>
      <c r="I16" s="19">
        <f>I17+I18</f>
        <v>7246.389999999999</v>
      </c>
      <c r="J16" s="19">
        <f>J17+J18</f>
        <v>7033.79384</v>
      </c>
      <c r="K16" s="20"/>
      <c r="O16" s="4"/>
      <c r="P16" s="4"/>
      <c r="Q16" s="4"/>
    </row>
    <row r="17" spans="1:17" ht="29.25" customHeight="1">
      <c r="A17" s="41"/>
      <c r="B17" s="42"/>
      <c r="C17" s="42"/>
      <c r="D17" s="41"/>
      <c r="E17" s="41"/>
      <c r="F17" s="41"/>
      <c r="G17" s="42"/>
      <c r="H17" s="20" t="s">
        <v>28</v>
      </c>
      <c r="I17" s="19">
        <f>I20+I23+I26+I29+I32</f>
        <v>2319.99</v>
      </c>
      <c r="J17" s="19">
        <f>J20+J23+J26+J29+J32</f>
        <v>2117.5362</v>
      </c>
      <c r="K17" s="20"/>
      <c r="O17" s="4"/>
      <c r="P17" s="4"/>
      <c r="Q17" s="4"/>
    </row>
    <row r="18" spans="1:17" ht="33" customHeight="1">
      <c r="A18" s="41"/>
      <c r="B18" s="42"/>
      <c r="C18" s="42"/>
      <c r="D18" s="41"/>
      <c r="E18" s="41"/>
      <c r="F18" s="41"/>
      <c r="G18" s="42"/>
      <c r="H18" s="20" t="s">
        <v>29</v>
      </c>
      <c r="I18" s="19">
        <f>I21+I24+I27+I30+I33</f>
        <v>4926.4</v>
      </c>
      <c r="J18" s="19">
        <f>J21+J24+J27+J30+J33</f>
        <v>4916.25764</v>
      </c>
      <c r="K18" s="20"/>
      <c r="O18" s="4"/>
      <c r="P18" s="12"/>
      <c r="Q18" s="4"/>
    </row>
    <row r="19" spans="1:17" ht="32.25" customHeight="1">
      <c r="A19" s="41" t="s">
        <v>70</v>
      </c>
      <c r="B19" s="42" t="s">
        <v>31</v>
      </c>
      <c r="C19" s="87" t="s">
        <v>32</v>
      </c>
      <c r="D19" s="41" t="s">
        <v>33</v>
      </c>
      <c r="E19" s="41">
        <v>16</v>
      </c>
      <c r="F19" s="41">
        <v>16</v>
      </c>
      <c r="G19" s="42"/>
      <c r="H19" s="20" t="s">
        <v>27</v>
      </c>
      <c r="I19" s="19">
        <f>I20+I21</f>
        <v>410.84</v>
      </c>
      <c r="J19" s="19">
        <f>J20+J21</f>
        <v>408.5786</v>
      </c>
      <c r="K19" s="20"/>
      <c r="O19" s="4"/>
      <c r="P19" s="4"/>
      <c r="Q19" s="4"/>
    </row>
    <row r="20" spans="1:11" ht="28.5" customHeight="1">
      <c r="A20" s="41"/>
      <c r="B20" s="42"/>
      <c r="C20" s="87"/>
      <c r="D20" s="41"/>
      <c r="E20" s="41"/>
      <c r="F20" s="41"/>
      <c r="G20" s="42"/>
      <c r="H20" s="20" t="s">
        <v>28</v>
      </c>
      <c r="I20" s="19">
        <v>410.84</v>
      </c>
      <c r="J20" s="19">
        <v>408.5786</v>
      </c>
      <c r="K20" s="20"/>
    </row>
    <row r="21" spans="1:15" ht="39" customHeight="1">
      <c r="A21" s="41"/>
      <c r="B21" s="42"/>
      <c r="C21" s="87"/>
      <c r="D21" s="41"/>
      <c r="E21" s="41"/>
      <c r="F21" s="41"/>
      <c r="G21" s="42"/>
      <c r="H21" s="20" t="s">
        <v>29</v>
      </c>
      <c r="I21" s="19">
        <v>0</v>
      </c>
      <c r="J21" s="19">
        <v>0</v>
      </c>
      <c r="K21" s="20"/>
      <c r="M21" s="4"/>
      <c r="N21" s="4"/>
      <c r="O21" s="4"/>
    </row>
    <row r="22" spans="1:15" ht="30" customHeight="1">
      <c r="A22" s="41" t="s">
        <v>71</v>
      </c>
      <c r="B22" s="83" t="s">
        <v>68</v>
      </c>
      <c r="C22" s="83" t="s">
        <v>35</v>
      </c>
      <c r="D22" s="41" t="s">
        <v>36</v>
      </c>
      <c r="E22" s="41">
        <v>2050</v>
      </c>
      <c r="F22" s="41">
        <v>2050</v>
      </c>
      <c r="G22" s="42"/>
      <c r="H22" s="21" t="s">
        <v>27</v>
      </c>
      <c r="I22" s="19">
        <f>I23+I24</f>
        <v>4726.7</v>
      </c>
      <c r="J22" s="19">
        <f>J23+J24</f>
        <v>4725.63464</v>
      </c>
      <c r="K22" s="19"/>
      <c r="M22" s="36"/>
      <c r="N22" s="36"/>
      <c r="O22" s="4"/>
    </row>
    <row r="23" spans="1:15" ht="29.25" customHeight="1">
      <c r="A23" s="41"/>
      <c r="B23" s="83"/>
      <c r="C23" s="83"/>
      <c r="D23" s="41"/>
      <c r="E23" s="41"/>
      <c r="F23" s="41"/>
      <c r="G23" s="42"/>
      <c r="H23" s="21" t="s">
        <v>28</v>
      </c>
      <c r="I23" s="19">
        <v>797</v>
      </c>
      <c r="J23" s="19">
        <v>797</v>
      </c>
      <c r="K23" s="19"/>
      <c r="M23" s="4"/>
      <c r="N23" s="4"/>
      <c r="O23" s="4"/>
    </row>
    <row r="24" spans="1:14" ht="34.5" customHeight="1">
      <c r="A24" s="41"/>
      <c r="B24" s="83"/>
      <c r="C24" s="83"/>
      <c r="D24" s="41"/>
      <c r="E24" s="41"/>
      <c r="F24" s="41"/>
      <c r="G24" s="42"/>
      <c r="H24" s="21" t="s">
        <v>29</v>
      </c>
      <c r="I24" s="19">
        <v>3929.7</v>
      </c>
      <c r="J24" s="19">
        <v>3928.63464</v>
      </c>
      <c r="K24" s="19"/>
      <c r="N24" s="15"/>
    </row>
    <row r="25" spans="1:11" ht="60" customHeight="1">
      <c r="A25" s="43" t="s">
        <v>72</v>
      </c>
      <c r="B25" s="84" t="s">
        <v>73</v>
      </c>
      <c r="C25" s="84" t="s">
        <v>38</v>
      </c>
      <c r="D25" s="43" t="s">
        <v>39</v>
      </c>
      <c r="E25" s="43">
        <v>27</v>
      </c>
      <c r="F25" s="43">
        <v>27</v>
      </c>
      <c r="G25" s="38"/>
      <c r="H25" s="21" t="s">
        <v>27</v>
      </c>
      <c r="I25" s="19">
        <f>I26+I27</f>
        <v>1578.35</v>
      </c>
      <c r="J25" s="19">
        <f>J26+J27</f>
        <v>1569.0806</v>
      </c>
      <c r="K25" s="19"/>
    </row>
    <row r="26" spans="1:14" ht="44.25" customHeight="1">
      <c r="A26" s="44"/>
      <c r="B26" s="85"/>
      <c r="C26" s="85"/>
      <c r="D26" s="44"/>
      <c r="E26" s="44"/>
      <c r="F26" s="44"/>
      <c r="G26" s="39"/>
      <c r="H26" s="21" t="s">
        <v>28</v>
      </c>
      <c r="I26" s="19">
        <v>876.15</v>
      </c>
      <c r="J26" s="19">
        <v>875.9576</v>
      </c>
      <c r="K26" s="19"/>
      <c r="M26" s="4"/>
      <c r="N26" s="4"/>
    </row>
    <row r="27" spans="1:14" ht="64.5" customHeight="1">
      <c r="A27" s="45"/>
      <c r="B27" s="86"/>
      <c r="C27" s="86"/>
      <c r="D27" s="45"/>
      <c r="E27" s="45"/>
      <c r="F27" s="45"/>
      <c r="G27" s="40"/>
      <c r="H27" s="22" t="s">
        <v>29</v>
      </c>
      <c r="I27" s="23">
        <v>702.2</v>
      </c>
      <c r="J27" s="23">
        <v>693.123</v>
      </c>
      <c r="K27" s="23"/>
      <c r="M27" s="37"/>
      <c r="N27" s="36"/>
    </row>
    <row r="28" spans="1:14" ht="34.5" customHeight="1">
      <c r="A28" s="41" t="s">
        <v>74</v>
      </c>
      <c r="B28" s="42" t="s">
        <v>40</v>
      </c>
      <c r="C28" s="42" t="s">
        <v>41</v>
      </c>
      <c r="D28" s="41" t="s">
        <v>39</v>
      </c>
      <c r="E28" s="41">
        <v>30</v>
      </c>
      <c r="F28" s="41">
        <v>40</v>
      </c>
      <c r="G28" s="42"/>
      <c r="H28" s="20" t="s">
        <v>27</v>
      </c>
      <c r="I28" s="19">
        <f>I29+I30</f>
        <v>200</v>
      </c>
      <c r="J28" s="19">
        <v>0</v>
      </c>
      <c r="K28" s="20"/>
      <c r="M28" s="4"/>
      <c r="N28" s="4"/>
    </row>
    <row r="29" spans="1:11" ht="32.25" customHeight="1">
      <c r="A29" s="41"/>
      <c r="B29" s="42"/>
      <c r="C29" s="42"/>
      <c r="D29" s="41"/>
      <c r="E29" s="41"/>
      <c r="F29" s="41"/>
      <c r="G29" s="42"/>
      <c r="H29" s="20" t="s">
        <v>28</v>
      </c>
      <c r="I29" s="19">
        <v>200</v>
      </c>
      <c r="J29" s="19">
        <v>0</v>
      </c>
      <c r="K29" s="20"/>
    </row>
    <row r="30" spans="1:11" ht="33" customHeight="1">
      <c r="A30" s="41"/>
      <c r="B30" s="42"/>
      <c r="C30" s="42"/>
      <c r="D30" s="41"/>
      <c r="E30" s="41"/>
      <c r="F30" s="41"/>
      <c r="G30" s="42"/>
      <c r="H30" s="20" t="s">
        <v>29</v>
      </c>
      <c r="I30" s="19">
        <v>0</v>
      </c>
      <c r="J30" s="19">
        <v>0</v>
      </c>
      <c r="K30" s="20"/>
    </row>
    <row r="31" spans="1:11" ht="15" customHeight="1">
      <c r="A31" s="43" t="s">
        <v>93</v>
      </c>
      <c r="B31" s="38" t="s">
        <v>92</v>
      </c>
      <c r="C31" s="38" t="s">
        <v>94</v>
      </c>
      <c r="D31" s="43" t="s">
        <v>39</v>
      </c>
      <c r="E31" s="43">
        <v>1</v>
      </c>
      <c r="F31" s="43">
        <v>1</v>
      </c>
      <c r="G31" s="38"/>
      <c r="H31" s="20" t="s">
        <v>27</v>
      </c>
      <c r="I31" s="19">
        <f>I32+I33</f>
        <v>330.5</v>
      </c>
      <c r="J31" s="19">
        <f>J32+J33</f>
        <v>330.5</v>
      </c>
      <c r="K31" s="20"/>
    </row>
    <row r="32" spans="1:11" ht="24" customHeight="1">
      <c r="A32" s="44"/>
      <c r="B32" s="39"/>
      <c r="C32" s="39"/>
      <c r="D32" s="44"/>
      <c r="E32" s="44"/>
      <c r="F32" s="44"/>
      <c r="G32" s="39"/>
      <c r="H32" s="20" t="s">
        <v>28</v>
      </c>
      <c r="I32" s="19">
        <v>36</v>
      </c>
      <c r="J32" s="19">
        <v>36</v>
      </c>
      <c r="K32" s="20"/>
    </row>
    <row r="33" spans="1:11" ht="50.25" customHeight="1">
      <c r="A33" s="45"/>
      <c r="B33" s="40"/>
      <c r="C33" s="40"/>
      <c r="D33" s="45"/>
      <c r="E33" s="45"/>
      <c r="F33" s="45"/>
      <c r="G33" s="40"/>
      <c r="H33" s="20" t="s">
        <v>29</v>
      </c>
      <c r="I33" s="19">
        <v>294.5</v>
      </c>
      <c r="J33" s="19">
        <v>294.5</v>
      </c>
      <c r="K33" s="20"/>
    </row>
    <row r="34" ht="15">
      <c r="A34" s="14"/>
    </row>
    <row r="35" spans="1:11" ht="15">
      <c r="A35" s="82" t="s">
        <v>42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15">
      <c r="A36" s="41" t="s">
        <v>69</v>
      </c>
      <c r="B36" s="42" t="s">
        <v>43</v>
      </c>
      <c r="C36" s="42" t="s">
        <v>75</v>
      </c>
      <c r="D36" s="43" t="s">
        <v>44</v>
      </c>
      <c r="E36" s="41">
        <v>1895</v>
      </c>
      <c r="F36" s="41">
        <v>1895</v>
      </c>
      <c r="G36" s="43"/>
      <c r="H36" s="20" t="s">
        <v>27</v>
      </c>
      <c r="I36" s="19">
        <f>I37+I38+I39</f>
        <v>8660</v>
      </c>
      <c r="J36" s="19">
        <f>J37+J38</f>
        <v>7569.71105</v>
      </c>
      <c r="K36" s="20"/>
    </row>
    <row r="37" spans="1:11" ht="30.75" customHeight="1">
      <c r="A37" s="41"/>
      <c r="B37" s="42"/>
      <c r="C37" s="42"/>
      <c r="D37" s="44"/>
      <c r="E37" s="41"/>
      <c r="F37" s="41"/>
      <c r="G37" s="44"/>
      <c r="H37" s="20" t="s">
        <v>28</v>
      </c>
      <c r="I37" s="19">
        <f>I41+I44</f>
        <v>1060</v>
      </c>
      <c r="J37" s="19">
        <f>J44+J41</f>
        <v>805.60222</v>
      </c>
      <c r="K37" s="20"/>
    </row>
    <row r="38" spans="1:11" ht="18.75" customHeight="1">
      <c r="A38" s="41"/>
      <c r="B38" s="42"/>
      <c r="C38" s="42"/>
      <c r="D38" s="44"/>
      <c r="E38" s="41"/>
      <c r="F38" s="41"/>
      <c r="G38" s="44"/>
      <c r="H38" s="20" t="s">
        <v>29</v>
      </c>
      <c r="I38" s="19">
        <f>I42+I45</f>
        <v>7600</v>
      </c>
      <c r="J38" s="19">
        <f>J45+J42</f>
        <v>6764.10883</v>
      </c>
      <c r="K38" s="20"/>
    </row>
    <row r="39" spans="1:11" ht="28.5" customHeight="1">
      <c r="A39" s="41"/>
      <c r="B39" s="42"/>
      <c r="C39" s="42"/>
      <c r="D39" s="45"/>
      <c r="E39" s="41"/>
      <c r="F39" s="41"/>
      <c r="G39" s="45"/>
      <c r="H39" s="20" t="s">
        <v>45</v>
      </c>
      <c r="I39" s="19">
        <v>0</v>
      </c>
      <c r="J39" s="19">
        <v>0</v>
      </c>
      <c r="K39" s="20"/>
    </row>
    <row r="40" spans="1:11" ht="15">
      <c r="A40" s="41" t="s">
        <v>70</v>
      </c>
      <c r="B40" s="42" t="s">
        <v>97</v>
      </c>
      <c r="C40" s="41" t="s">
        <v>46</v>
      </c>
      <c r="D40" s="41" t="s">
        <v>33</v>
      </c>
      <c r="E40" s="41">
        <v>100</v>
      </c>
      <c r="F40" s="41">
        <v>100</v>
      </c>
      <c r="G40" s="41"/>
      <c r="H40" s="20" t="s">
        <v>27</v>
      </c>
      <c r="I40" s="19">
        <f>I41+I42</f>
        <v>8000</v>
      </c>
      <c r="J40" s="19">
        <f>J41+J42</f>
        <v>6909.71105</v>
      </c>
      <c r="K40" s="20"/>
    </row>
    <row r="41" spans="1:11" ht="46.5" customHeight="1">
      <c r="A41" s="41"/>
      <c r="B41" s="42"/>
      <c r="C41" s="41"/>
      <c r="D41" s="41"/>
      <c r="E41" s="41"/>
      <c r="F41" s="41"/>
      <c r="G41" s="41"/>
      <c r="H41" s="20" t="s">
        <v>28</v>
      </c>
      <c r="I41" s="19">
        <v>1000</v>
      </c>
      <c r="J41" s="19">
        <v>745.60222</v>
      </c>
      <c r="K41" s="20"/>
    </row>
    <row r="42" spans="1:11" ht="57.75" customHeight="1">
      <c r="A42" s="41"/>
      <c r="B42" s="42"/>
      <c r="C42" s="41"/>
      <c r="D42" s="41"/>
      <c r="E42" s="41"/>
      <c r="F42" s="41"/>
      <c r="G42" s="41"/>
      <c r="H42" s="20" t="s">
        <v>29</v>
      </c>
      <c r="I42" s="19">
        <v>7000</v>
      </c>
      <c r="J42" s="19">
        <v>6164.10883</v>
      </c>
      <c r="K42" s="20"/>
    </row>
    <row r="43" spans="1:11" ht="15">
      <c r="A43" s="41" t="s">
        <v>95</v>
      </c>
      <c r="B43" s="42" t="s">
        <v>96</v>
      </c>
      <c r="C43" s="41" t="s">
        <v>98</v>
      </c>
      <c r="D43" s="41" t="s">
        <v>99</v>
      </c>
      <c r="E43" s="41">
        <v>2</v>
      </c>
      <c r="F43" s="41">
        <v>2</v>
      </c>
      <c r="G43" s="41"/>
      <c r="H43" s="20" t="s">
        <v>27</v>
      </c>
      <c r="I43" s="19">
        <f>I44+I45</f>
        <v>660</v>
      </c>
      <c r="J43" s="19">
        <f>J44+J45</f>
        <v>660</v>
      </c>
      <c r="K43" s="20"/>
    </row>
    <row r="44" spans="1:11" ht="46.5" customHeight="1">
      <c r="A44" s="41"/>
      <c r="B44" s="42"/>
      <c r="C44" s="41"/>
      <c r="D44" s="41"/>
      <c r="E44" s="41"/>
      <c r="F44" s="41"/>
      <c r="G44" s="41"/>
      <c r="H44" s="20" t="s">
        <v>28</v>
      </c>
      <c r="I44" s="19">
        <v>60</v>
      </c>
      <c r="J44" s="19">
        <v>60</v>
      </c>
      <c r="K44" s="20"/>
    </row>
    <row r="45" spans="1:11" ht="57.75" customHeight="1">
      <c r="A45" s="41"/>
      <c r="B45" s="42"/>
      <c r="C45" s="41"/>
      <c r="D45" s="41"/>
      <c r="E45" s="41"/>
      <c r="F45" s="41"/>
      <c r="G45" s="41"/>
      <c r="H45" s="20" t="s">
        <v>29</v>
      </c>
      <c r="I45" s="19">
        <v>600</v>
      </c>
      <c r="J45" s="19">
        <v>600</v>
      </c>
      <c r="K45" s="20"/>
    </row>
    <row r="46" ht="15" customHeight="1"/>
    <row r="47" spans="1:19" ht="25.5" customHeight="1">
      <c r="A47" s="64" t="s">
        <v>7</v>
      </c>
      <c r="B47" s="64" t="s">
        <v>8</v>
      </c>
      <c r="C47" s="64" t="s">
        <v>9</v>
      </c>
      <c r="D47" s="64" t="s">
        <v>10</v>
      </c>
      <c r="E47" s="64" t="s">
        <v>11</v>
      </c>
      <c r="F47" s="64"/>
      <c r="G47" s="64" t="s">
        <v>12</v>
      </c>
      <c r="H47" s="64" t="s">
        <v>13</v>
      </c>
      <c r="I47" s="64" t="s">
        <v>14</v>
      </c>
      <c r="J47" s="64"/>
      <c r="K47" s="81" t="s">
        <v>15</v>
      </c>
      <c r="S47" s="11"/>
    </row>
    <row r="48" spans="1:19" ht="22.5" customHeight="1">
      <c r="A48" s="64"/>
      <c r="B48" s="64"/>
      <c r="C48" s="64"/>
      <c r="D48" s="64"/>
      <c r="E48" s="7" t="s">
        <v>16</v>
      </c>
      <c r="F48" s="7" t="s">
        <v>17</v>
      </c>
      <c r="G48" s="64"/>
      <c r="H48" s="64"/>
      <c r="I48" s="7" t="s">
        <v>18</v>
      </c>
      <c r="J48" s="7" t="s">
        <v>19</v>
      </c>
      <c r="K48" s="81"/>
      <c r="S48" s="11"/>
    </row>
    <row r="49" spans="1:19" ht="36.75" customHeight="1">
      <c r="A49" s="76" t="s">
        <v>47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  <c r="S49" s="11"/>
    </row>
    <row r="50" spans="1:11" ht="29.25" customHeight="1">
      <c r="A50" s="76" t="s">
        <v>48</v>
      </c>
      <c r="B50" s="77"/>
      <c r="C50" s="77"/>
      <c r="D50" s="77"/>
      <c r="E50" s="77"/>
      <c r="F50" s="77"/>
      <c r="G50" s="77"/>
      <c r="H50" s="77"/>
      <c r="I50" s="77"/>
      <c r="J50" s="77"/>
      <c r="K50" s="78"/>
    </row>
    <row r="51" spans="1:11" ht="27.75" customHeight="1">
      <c r="A51" s="76" t="s">
        <v>49</v>
      </c>
      <c r="B51" s="77"/>
      <c r="C51" s="77"/>
      <c r="D51" s="77"/>
      <c r="E51" s="77"/>
      <c r="F51" s="77"/>
      <c r="G51" s="77"/>
      <c r="H51" s="77"/>
      <c r="I51" s="77"/>
      <c r="J51" s="77"/>
      <c r="K51" s="78"/>
    </row>
    <row r="52" spans="1:11" ht="15">
      <c r="A52" s="51" t="s">
        <v>23</v>
      </c>
      <c r="B52" s="79" t="s">
        <v>50</v>
      </c>
      <c r="C52" s="68" t="s">
        <v>76</v>
      </c>
      <c r="D52" s="51" t="s">
        <v>33</v>
      </c>
      <c r="E52" s="51">
        <v>14.5</v>
      </c>
      <c r="F52" s="51">
        <v>14.5</v>
      </c>
      <c r="G52" s="68"/>
      <c r="H52" s="16" t="s">
        <v>27</v>
      </c>
      <c r="I52" s="17">
        <f>I53+I54+I55</f>
        <v>120</v>
      </c>
      <c r="J52" s="17">
        <f>J53+J54+J55</f>
        <v>120</v>
      </c>
      <c r="K52" s="16"/>
    </row>
    <row r="53" spans="1:11" ht="30.75" customHeight="1">
      <c r="A53" s="51"/>
      <c r="B53" s="79"/>
      <c r="C53" s="68"/>
      <c r="D53" s="51"/>
      <c r="E53" s="51"/>
      <c r="F53" s="51"/>
      <c r="G53" s="68"/>
      <c r="H53" s="16" t="s">
        <v>28</v>
      </c>
      <c r="I53" s="17">
        <f>I57+I61+I64</f>
        <v>120</v>
      </c>
      <c r="J53" s="17">
        <f>J57+J61+J64</f>
        <v>120</v>
      </c>
      <c r="K53" s="16"/>
    </row>
    <row r="54" spans="1:11" ht="32.25" customHeight="1">
      <c r="A54" s="51"/>
      <c r="B54" s="79"/>
      <c r="C54" s="68"/>
      <c r="D54" s="51"/>
      <c r="E54" s="51"/>
      <c r="F54" s="51"/>
      <c r="G54" s="68"/>
      <c r="H54" s="16" t="s">
        <v>29</v>
      </c>
      <c r="I54" s="17">
        <f>I58+I62+I65</f>
        <v>0</v>
      </c>
      <c r="J54" s="17">
        <f>J58+J62+J66</f>
        <v>0</v>
      </c>
      <c r="K54" s="16"/>
    </row>
    <row r="55" spans="1:11" ht="27.75" customHeight="1">
      <c r="A55" s="51"/>
      <c r="B55" s="79"/>
      <c r="C55" s="68"/>
      <c r="D55" s="51"/>
      <c r="E55" s="51"/>
      <c r="F55" s="51"/>
      <c r="G55" s="68"/>
      <c r="H55" s="16" t="s">
        <v>45</v>
      </c>
      <c r="I55" s="17">
        <f>I59</f>
        <v>0</v>
      </c>
      <c r="J55" s="17">
        <f>J59</f>
        <v>0</v>
      </c>
      <c r="K55" s="16"/>
    </row>
    <row r="56" spans="1:11" ht="28.5" customHeight="1">
      <c r="A56" s="51" t="s">
        <v>30</v>
      </c>
      <c r="B56" s="65" t="s">
        <v>63</v>
      </c>
      <c r="C56" s="65" t="s">
        <v>64</v>
      </c>
      <c r="D56" s="51" t="s">
        <v>39</v>
      </c>
      <c r="E56" s="51">
        <v>32</v>
      </c>
      <c r="F56" s="51">
        <v>32</v>
      </c>
      <c r="G56" s="68"/>
      <c r="H56" s="18" t="s">
        <v>27</v>
      </c>
      <c r="I56" s="17">
        <f>I57+I58+I59</f>
        <v>0</v>
      </c>
      <c r="J56" s="17">
        <f>J57+J58+J59</f>
        <v>0</v>
      </c>
      <c r="K56" s="16"/>
    </row>
    <row r="57" spans="1:11" ht="48.75" customHeight="1">
      <c r="A57" s="51"/>
      <c r="B57" s="66"/>
      <c r="C57" s="66"/>
      <c r="D57" s="51"/>
      <c r="E57" s="51"/>
      <c r="F57" s="51"/>
      <c r="G57" s="68"/>
      <c r="H57" s="18" t="s">
        <v>28</v>
      </c>
      <c r="I57" s="17">
        <v>0</v>
      </c>
      <c r="J57" s="17">
        <v>0</v>
      </c>
      <c r="K57" s="16"/>
    </row>
    <row r="58" spans="1:11" ht="38.25" customHeight="1">
      <c r="A58" s="51"/>
      <c r="B58" s="66"/>
      <c r="C58" s="66"/>
      <c r="D58" s="51"/>
      <c r="E58" s="51"/>
      <c r="F58" s="51"/>
      <c r="G58" s="68"/>
      <c r="H58" s="18" t="s">
        <v>29</v>
      </c>
      <c r="I58" s="17">
        <v>0</v>
      </c>
      <c r="J58" s="17">
        <v>0</v>
      </c>
      <c r="K58" s="16"/>
    </row>
    <row r="59" spans="1:11" ht="59.25" customHeight="1">
      <c r="A59" s="51"/>
      <c r="B59" s="67"/>
      <c r="C59" s="67"/>
      <c r="D59" s="51"/>
      <c r="E59" s="51"/>
      <c r="F59" s="51"/>
      <c r="G59" s="68"/>
      <c r="H59" s="18" t="s">
        <v>45</v>
      </c>
      <c r="I59" s="17">
        <v>0</v>
      </c>
      <c r="J59" s="17">
        <v>0</v>
      </c>
      <c r="K59" s="16"/>
    </row>
    <row r="60" spans="1:11" ht="28.5" customHeight="1">
      <c r="A60" s="51" t="s">
        <v>34</v>
      </c>
      <c r="B60" s="65" t="s">
        <v>65</v>
      </c>
      <c r="C60" s="68" t="s">
        <v>51</v>
      </c>
      <c r="D60" s="51" t="s">
        <v>39</v>
      </c>
      <c r="E60" s="51">
        <v>246</v>
      </c>
      <c r="F60" s="51">
        <v>246</v>
      </c>
      <c r="G60" s="68"/>
      <c r="H60" s="16" t="s">
        <v>27</v>
      </c>
      <c r="I60" s="17">
        <f>I61+I62</f>
        <v>0</v>
      </c>
      <c r="J60" s="17">
        <f>J61+J62</f>
        <v>0</v>
      </c>
      <c r="K60" s="16"/>
    </row>
    <row r="61" spans="1:11" ht="15">
      <c r="A61" s="51"/>
      <c r="B61" s="66"/>
      <c r="C61" s="68"/>
      <c r="D61" s="51"/>
      <c r="E61" s="51"/>
      <c r="F61" s="51"/>
      <c r="G61" s="68"/>
      <c r="H61" s="16" t="s">
        <v>28</v>
      </c>
      <c r="I61" s="17">
        <v>0</v>
      </c>
      <c r="J61" s="17">
        <v>0</v>
      </c>
      <c r="K61" s="16"/>
    </row>
    <row r="62" spans="1:11" ht="58.5" customHeight="1">
      <c r="A62" s="51"/>
      <c r="B62" s="67"/>
      <c r="C62" s="68"/>
      <c r="D62" s="51"/>
      <c r="E62" s="51"/>
      <c r="F62" s="51"/>
      <c r="G62" s="68"/>
      <c r="H62" s="16" t="s">
        <v>29</v>
      </c>
      <c r="I62" s="17">
        <v>0</v>
      </c>
      <c r="J62" s="17">
        <v>0</v>
      </c>
      <c r="K62" s="16"/>
    </row>
    <row r="63" spans="1:11" ht="15">
      <c r="A63" s="51" t="s">
        <v>37</v>
      </c>
      <c r="B63" s="65" t="s">
        <v>66</v>
      </c>
      <c r="C63" s="68" t="s">
        <v>52</v>
      </c>
      <c r="D63" s="51" t="s">
        <v>39</v>
      </c>
      <c r="E63" s="51">
        <v>5</v>
      </c>
      <c r="F63" s="51">
        <v>5</v>
      </c>
      <c r="G63" s="68"/>
      <c r="H63" s="16" t="s">
        <v>27</v>
      </c>
      <c r="I63" s="17">
        <v>120</v>
      </c>
      <c r="J63" s="17">
        <v>120</v>
      </c>
      <c r="K63" s="16"/>
    </row>
    <row r="64" spans="1:11" ht="15">
      <c r="A64" s="51"/>
      <c r="B64" s="66"/>
      <c r="C64" s="68"/>
      <c r="D64" s="51"/>
      <c r="E64" s="51"/>
      <c r="F64" s="51"/>
      <c r="G64" s="68"/>
      <c r="H64" s="68" t="s">
        <v>28</v>
      </c>
      <c r="I64" s="51">
        <v>120</v>
      </c>
      <c r="J64" s="51">
        <v>120</v>
      </c>
      <c r="K64" s="68"/>
    </row>
    <row r="65" spans="1:11" ht="29.25" customHeight="1">
      <c r="A65" s="51"/>
      <c r="B65" s="66"/>
      <c r="C65" s="68"/>
      <c r="D65" s="51"/>
      <c r="E65" s="51"/>
      <c r="F65" s="51"/>
      <c r="G65" s="68"/>
      <c r="H65" s="68"/>
      <c r="I65" s="51"/>
      <c r="J65" s="51"/>
      <c r="K65" s="68"/>
    </row>
    <row r="66" spans="1:19" ht="48" customHeight="1">
      <c r="A66" s="51"/>
      <c r="B66" s="67"/>
      <c r="C66" s="68"/>
      <c r="D66" s="51"/>
      <c r="E66" s="51"/>
      <c r="F66" s="51"/>
      <c r="G66" s="68"/>
      <c r="H66" s="16" t="s">
        <v>29</v>
      </c>
      <c r="I66" s="17">
        <v>0</v>
      </c>
      <c r="J66" s="17">
        <v>0</v>
      </c>
      <c r="K66" s="16"/>
      <c r="L66" s="72"/>
      <c r="M66" s="73"/>
      <c r="N66" s="73"/>
      <c r="O66" s="73"/>
      <c r="P66" s="73"/>
      <c r="Q66" s="73"/>
      <c r="R66" s="73"/>
      <c r="S66" s="73"/>
    </row>
    <row r="67" spans="12:19" ht="54" customHeight="1">
      <c r="L67" s="72"/>
      <c r="M67" s="73"/>
      <c r="N67" s="73"/>
      <c r="O67" s="73"/>
      <c r="P67" s="73"/>
      <c r="Q67" s="73"/>
      <c r="R67" s="73"/>
      <c r="S67" s="73"/>
    </row>
    <row r="68" spans="1:19" ht="47.25" customHeight="1">
      <c r="A68" s="75" t="s">
        <v>53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2"/>
      <c r="M68" s="73"/>
      <c r="N68" s="73"/>
      <c r="O68" s="73"/>
      <c r="P68" s="73"/>
      <c r="Q68" s="73"/>
      <c r="R68" s="73"/>
      <c r="S68" s="73"/>
    </row>
    <row r="69" spans="1:19" ht="19.5" customHeight="1">
      <c r="A69" s="70" t="s">
        <v>23</v>
      </c>
      <c r="B69" s="71" t="s">
        <v>54</v>
      </c>
      <c r="C69" s="71" t="s">
        <v>55</v>
      </c>
      <c r="D69" s="70" t="s">
        <v>33</v>
      </c>
      <c r="E69" s="70">
        <v>9.1</v>
      </c>
      <c r="F69" s="70">
        <v>9.1</v>
      </c>
      <c r="G69" s="70"/>
      <c r="H69" s="6" t="s">
        <v>27</v>
      </c>
      <c r="I69" s="5">
        <v>0</v>
      </c>
      <c r="J69" s="5">
        <v>0</v>
      </c>
      <c r="K69" s="5"/>
      <c r="L69" s="72"/>
      <c r="M69" s="73"/>
      <c r="N69" s="73"/>
      <c r="O69" s="73"/>
      <c r="P69" s="73"/>
      <c r="Q69" s="73"/>
      <c r="R69" s="73"/>
      <c r="S69" s="73"/>
    </row>
    <row r="70" spans="1:19" ht="73.5" customHeight="1">
      <c r="A70" s="70"/>
      <c r="B70" s="71"/>
      <c r="C70" s="71"/>
      <c r="D70" s="70"/>
      <c r="E70" s="70"/>
      <c r="F70" s="70"/>
      <c r="G70" s="70"/>
      <c r="H70" s="6" t="s">
        <v>28</v>
      </c>
      <c r="I70" s="5">
        <v>0</v>
      </c>
      <c r="J70" s="5">
        <v>0</v>
      </c>
      <c r="K70" s="5"/>
      <c r="L70" s="72"/>
      <c r="M70" s="73"/>
      <c r="N70" s="73"/>
      <c r="O70" s="73"/>
      <c r="P70" s="73"/>
      <c r="Q70" s="73"/>
      <c r="R70" s="73"/>
      <c r="S70" s="73"/>
    </row>
    <row r="71" spans="1:19" ht="39" customHeight="1">
      <c r="A71" s="70"/>
      <c r="B71" s="71"/>
      <c r="C71" s="71"/>
      <c r="D71" s="70"/>
      <c r="E71" s="70"/>
      <c r="F71" s="70"/>
      <c r="G71" s="70"/>
      <c r="H71" s="6" t="s">
        <v>29</v>
      </c>
      <c r="I71" s="5">
        <v>0</v>
      </c>
      <c r="J71" s="5">
        <v>0</v>
      </c>
      <c r="K71" s="5"/>
      <c r="L71" s="72"/>
      <c r="M71" s="73"/>
      <c r="N71" s="73"/>
      <c r="O71" s="73"/>
      <c r="P71" s="73"/>
      <c r="Q71" s="73"/>
      <c r="R71" s="73"/>
      <c r="S71" s="73"/>
    </row>
    <row r="72" spans="1:19" ht="30" customHeight="1">
      <c r="A72" s="70" t="s">
        <v>30</v>
      </c>
      <c r="B72" s="74" t="s">
        <v>67</v>
      </c>
      <c r="C72" s="71" t="s">
        <v>56</v>
      </c>
      <c r="D72" s="70" t="s">
        <v>39</v>
      </c>
      <c r="E72" s="70">
        <v>354</v>
      </c>
      <c r="F72" s="70">
        <v>354</v>
      </c>
      <c r="G72" s="70"/>
      <c r="H72" s="6" t="s">
        <v>27</v>
      </c>
      <c r="I72" s="5">
        <v>0</v>
      </c>
      <c r="J72" s="5">
        <v>0</v>
      </c>
      <c r="K72" s="5"/>
      <c r="L72" s="72"/>
      <c r="M72" s="73"/>
      <c r="N72" s="73"/>
      <c r="O72" s="73"/>
      <c r="P72" s="73"/>
      <c r="Q72" s="73"/>
      <c r="R72" s="73"/>
      <c r="S72" s="73"/>
    </row>
    <row r="73" spans="1:19" ht="28.5" customHeight="1">
      <c r="A73" s="70"/>
      <c r="B73" s="74"/>
      <c r="C73" s="71"/>
      <c r="D73" s="70"/>
      <c r="E73" s="70"/>
      <c r="F73" s="70"/>
      <c r="G73" s="70"/>
      <c r="H73" s="6" t="s">
        <v>28</v>
      </c>
      <c r="I73" s="5">
        <v>0</v>
      </c>
      <c r="J73" s="5">
        <v>0</v>
      </c>
      <c r="K73" s="5"/>
      <c r="L73" s="72"/>
      <c r="M73" s="73"/>
      <c r="N73" s="73"/>
      <c r="O73" s="73"/>
      <c r="P73" s="73"/>
      <c r="Q73" s="73"/>
      <c r="R73" s="73"/>
      <c r="S73" s="73"/>
    </row>
    <row r="74" spans="1:19" ht="44.25" customHeight="1">
      <c r="A74" s="70"/>
      <c r="B74" s="74"/>
      <c r="C74" s="71"/>
      <c r="D74" s="70"/>
      <c r="E74" s="70"/>
      <c r="F74" s="70"/>
      <c r="G74" s="70"/>
      <c r="H74" s="6" t="s">
        <v>29</v>
      </c>
      <c r="I74" s="5">
        <v>0</v>
      </c>
      <c r="J74" s="5">
        <v>0</v>
      </c>
      <c r="K74" s="5"/>
      <c r="L74" s="72"/>
      <c r="M74" s="73"/>
      <c r="N74" s="73"/>
      <c r="O74" s="73"/>
      <c r="P74" s="73"/>
      <c r="Q74" s="73"/>
      <c r="R74" s="73"/>
      <c r="S74" s="73"/>
    </row>
    <row r="75" spans="1:19" ht="15.75">
      <c r="A75" s="71" t="s">
        <v>57</v>
      </c>
      <c r="B75" s="71"/>
      <c r="C75" s="71"/>
      <c r="D75" s="71"/>
      <c r="E75" s="71"/>
      <c r="F75" s="71"/>
      <c r="G75" s="71"/>
      <c r="H75" s="6" t="s">
        <v>27</v>
      </c>
      <c r="I75" s="26">
        <f aca="true" t="shared" si="0" ref="I75:J77">I52+I36+I16</f>
        <v>16026.39</v>
      </c>
      <c r="J75" s="26">
        <f t="shared" si="0"/>
        <v>14723.50489</v>
      </c>
      <c r="K75" s="27"/>
      <c r="L75" s="72"/>
      <c r="M75" s="73"/>
      <c r="N75" s="73"/>
      <c r="O75" s="73"/>
      <c r="P75" s="73"/>
      <c r="Q75" s="73"/>
      <c r="R75" s="73"/>
      <c r="S75" s="73"/>
    </row>
    <row r="76" spans="1:11" ht="15">
      <c r="A76" s="71"/>
      <c r="B76" s="71"/>
      <c r="C76" s="71"/>
      <c r="D76" s="71"/>
      <c r="E76" s="71"/>
      <c r="F76" s="71"/>
      <c r="G76" s="71"/>
      <c r="H76" s="6" t="s">
        <v>28</v>
      </c>
      <c r="I76" s="26">
        <f t="shared" si="0"/>
        <v>3499.99</v>
      </c>
      <c r="J76" s="26">
        <f t="shared" si="0"/>
        <v>3043.13842</v>
      </c>
      <c r="K76" s="27"/>
    </row>
    <row r="77" spans="1:11" ht="27" customHeight="1">
      <c r="A77" s="71"/>
      <c r="B77" s="71"/>
      <c r="C77" s="71"/>
      <c r="D77" s="71"/>
      <c r="E77" s="71"/>
      <c r="F77" s="71"/>
      <c r="G77" s="71"/>
      <c r="H77" s="6" t="s">
        <v>29</v>
      </c>
      <c r="I77" s="26">
        <f t="shared" si="0"/>
        <v>12526.4</v>
      </c>
      <c r="J77" s="26">
        <f t="shared" si="0"/>
        <v>11680.36647</v>
      </c>
      <c r="K77" s="27"/>
    </row>
    <row r="78" spans="1:11" ht="25.5">
      <c r="A78" s="71"/>
      <c r="B78" s="71"/>
      <c r="C78" s="71"/>
      <c r="D78" s="71"/>
      <c r="E78" s="71"/>
      <c r="F78" s="71"/>
      <c r="G78" s="71"/>
      <c r="H78" s="6" t="s">
        <v>45</v>
      </c>
      <c r="I78" s="26">
        <v>0</v>
      </c>
      <c r="J78" s="26">
        <v>0</v>
      </c>
      <c r="K78" s="27"/>
    </row>
    <row r="79" spans="1:12" ht="15">
      <c r="A79" s="1" t="s">
        <v>58</v>
      </c>
      <c r="L79" s="30" t="s">
        <v>78</v>
      </c>
    </row>
    <row r="80" spans="1:12" ht="21.75" customHeight="1">
      <c r="A80" s="69" t="s">
        <v>59</v>
      </c>
      <c r="B80" s="69"/>
      <c r="C80" s="69"/>
      <c r="D80" s="69"/>
      <c r="E80" s="69"/>
      <c r="F80" s="69"/>
      <c r="G80" s="69"/>
      <c r="L80" s="29"/>
    </row>
    <row r="81" spans="1:12" ht="15">
      <c r="A81" s="1"/>
      <c r="L81" s="29"/>
    </row>
    <row r="82" spans="2:12" ht="1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2:12" ht="1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2:11" ht="15">
      <c r="B84" s="29"/>
      <c r="C84" s="29"/>
      <c r="D84" s="29"/>
      <c r="E84" s="29"/>
      <c r="F84" s="29"/>
      <c r="G84" s="31" t="s">
        <v>79</v>
      </c>
      <c r="H84" s="29"/>
      <c r="I84" s="29"/>
      <c r="J84" s="29"/>
      <c r="K84" s="29"/>
    </row>
    <row r="85" spans="1:11" ht="15">
      <c r="A85" s="1"/>
      <c r="B85" s="29"/>
      <c r="C85" s="29"/>
      <c r="D85" s="29"/>
      <c r="E85" s="29"/>
      <c r="F85" s="29"/>
      <c r="G85" s="31" t="s">
        <v>80</v>
      </c>
      <c r="H85" s="29"/>
      <c r="I85" s="29"/>
      <c r="J85" s="29"/>
      <c r="K85" s="29"/>
    </row>
    <row r="86" spans="2:11" ht="24" customHeight="1"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2:12" ht="44.25" customHeight="1">
      <c r="B87" s="51" t="s">
        <v>81</v>
      </c>
      <c r="C87" s="52" t="s">
        <v>82</v>
      </c>
      <c r="D87" s="53"/>
      <c r="E87" s="53"/>
      <c r="F87" s="54"/>
      <c r="G87" s="58" t="s">
        <v>83</v>
      </c>
      <c r="H87" s="60" t="s">
        <v>84</v>
      </c>
      <c r="I87" s="61"/>
      <c r="J87" s="61"/>
      <c r="K87" s="62"/>
      <c r="L87" s="32" t="s">
        <v>85</v>
      </c>
    </row>
    <row r="88" spans="2:12" ht="48.75" customHeight="1">
      <c r="B88" s="51"/>
      <c r="C88" s="55"/>
      <c r="D88" s="56"/>
      <c r="E88" s="56"/>
      <c r="F88" s="57"/>
      <c r="G88" s="59"/>
      <c r="H88" s="60" t="s">
        <v>86</v>
      </c>
      <c r="I88" s="62"/>
      <c r="J88" s="60" t="s">
        <v>87</v>
      </c>
      <c r="K88" s="61"/>
      <c r="L88" s="33"/>
    </row>
    <row r="89" spans="2:12" ht="45.75" customHeight="1">
      <c r="B89" s="28" t="s">
        <v>23</v>
      </c>
      <c r="C89" s="46" t="s">
        <v>88</v>
      </c>
      <c r="D89" s="47"/>
      <c r="E89" s="47"/>
      <c r="F89" s="48"/>
      <c r="G89" s="28" t="s">
        <v>33</v>
      </c>
      <c r="H89" s="46">
        <v>37.33</v>
      </c>
      <c r="I89" s="47"/>
      <c r="J89" s="46">
        <v>37.33</v>
      </c>
      <c r="K89" s="47"/>
      <c r="L89" s="34"/>
    </row>
    <row r="90" spans="2:12" ht="45" customHeight="1">
      <c r="B90" s="28" t="s">
        <v>30</v>
      </c>
      <c r="C90" s="46" t="s">
        <v>89</v>
      </c>
      <c r="D90" s="47"/>
      <c r="E90" s="47"/>
      <c r="F90" s="48"/>
      <c r="G90" s="28" t="s">
        <v>33</v>
      </c>
      <c r="H90" s="46">
        <v>14.5</v>
      </c>
      <c r="I90" s="48"/>
      <c r="J90" s="49">
        <v>14.5</v>
      </c>
      <c r="K90" s="50"/>
      <c r="L90" s="35"/>
    </row>
    <row r="91" spans="2:12" ht="39.75" customHeight="1">
      <c r="B91" s="28" t="s">
        <v>34</v>
      </c>
      <c r="C91" s="46" t="s">
        <v>90</v>
      </c>
      <c r="D91" s="47"/>
      <c r="E91" s="47"/>
      <c r="F91" s="48"/>
      <c r="G91" s="28" t="s">
        <v>36</v>
      </c>
      <c r="H91" s="46">
        <v>4500</v>
      </c>
      <c r="I91" s="48"/>
      <c r="J91" s="49">
        <v>4700</v>
      </c>
      <c r="K91" s="50"/>
      <c r="L91" s="34"/>
    </row>
    <row r="92" spans="2:12" ht="38.25" customHeight="1">
      <c r="B92" s="28" t="s">
        <v>37</v>
      </c>
      <c r="C92" s="46" t="s">
        <v>91</v>
      </c>
      <c r="D92" s="47"/>
      <c r="E92" s="47"/>
      <c r="F92" s="48"/>
      <c r="G92" s="28" t="s">
        <v>39</v>
      </c>
      <c r="H92" s="46">
        <v>574</v>
      </c>
      <c r="I92" s="48"/>
      <c r="J92" s="49">
        <v>574</v>
      </c>
      <c r="K92" s="50"/>
      <c r="L92" s="35"/>
    </row>
    <row r="93" spans="2:11" ht="15"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5" spans="3:11" ht="15">
      <c r="C95" s="15"/>
      <c r="F95" s="1" t="s">
        <v>60</v>
      </c>
      <c r="K95" s="2" t="s">
        <v>62</v>
      </c>
    </row>
    <row r="96" ht="15">
      <c r="F96" s="1" t="s">
        <v>61</v>
      </c>
    </row>
    <row r="97" ht="15">
      <c r="F97" s="1"/>
    </row>
    <row r="122" spans="4:5" ht="15">
      <c r="D122" s="25"/>
      <c r="E122" s="1"/>
    </row>
  </sheetData>
  <sheetProtection/>
  <mergeCells count="171">
    <mergeCell ref="A2:K2"/>
    <mergeCell ref="A1:K1"/>
    <mergeCell ref="J4:K4"/>
    <mergeCell ref="B7:J7"/>
    <mergeCell ref="B11:B12"/>
    <mergeCell ref="C11:C12"/>
    <mergeCell ref="D11:D12"/>
    <mergeCell ref="E11:F11"/>
    <mergeCell ref="G11:G12"/>
    <mergeCell ref="H11:H12"/>
    <mergeCell ref="I11:J11"/>
    <mergeCell ref="K11:K12"/>
    <mergeCell ref="A13:K13"/>
    <mergeCell ref="A14:K14"/>
    <mergeCell ref="A15:K15"/>
    <mergeCell ref="A16:A18"/>
    <mergeCell ref="B16:B18"/>
    <mergeCell ref="C16:C18"/>
    <mergeCell ref="D16:D18"/>
    <mergeCell ref="E16:E18"/>
    <mergeCell ref="F16:F18"/>
    <mergeCell ref="G16:G18"/>
    <mergeCell ref="A19:A21"/>
    <mergeCell ref="B19:B21"/>
    <mergeCell ref="C19:C21"/>
    <mergeCell ref="D19:D21"/>
    <mergeCell ref="E19:E21"/>
    <mergeCell ref="F19:F21"/>
    <mergeCell ref="G19:G21"/>
    <mergeCell ref="A22:A24"/>
    <mergeCell ref="C22:C24"/>
    <mergeCell ref="D22:D24"/>
    <mergeCell ref="E22:E24"/>
    <mergeCell ref="F22:F24"/>
    <mergeCell ref="G22:G24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F28:F30"/>
    <mergeCell ref="G25:G27"/>
    <mergeCell ref="G28:G30"/>
    <mergeCell ref="A35:K35"/>
    <mergeCell ref="A36:A39"/>
    <mergeCell ref="B36:B39"/>
    <mergeCell ref="C36:C39"/>
    <mergeCell ref="D36:D39"/>
    <mergeCell ref="E36:E39"/>
    <mergeCell ref="F36:F39"/>
    <mergeCell ref="G36:G39"/>
    <mergeCell ref="E60:E62"/>
    <mergeCell ref="F60:F62"/>
    <mergeCell ref="A43:A45"/>
    <mergeCell ref="B43:B45"/>
    <mergeCell ref="C43:C45"/>
    <mergeCell ref="D43:D45"/>
    <mergeCell ref="E43:E45"/>
    <mergeCell ref="F43:F45"/>
    <mergeCell ref="D9:G9"/>
    <mergeCell ref="I47:J47"/>
    <mergeCell ref="K47:K48"/>
    <mergeCell ref="A11:A12"/>
    <mergeCell ref="B22:B24"/>
    <mergeCell ref="D52:D55"/>
    <mergeCell ref="E52:E55"/>
    <mergeCell ref="F52:F55"/>
    <mergeCell ref="G52:G55"/>
    <mergeCell ref="G43:G45"/>
    <mergeCell ref="E63:E66"/>
    <mergeCell ref="F63:F66"/>
    <mergeCell ref="A49:K49"/>
    <mergeCell ref="A50:K50"/>
    <mergeCell ref="A51:K51"/>
    <mergeCell ref="A52:A55"/>
    <mergeCell ref="B52:B55"/>
    <mergeCell ref="A60:A62"/>
    <mergeCell ref="C60:C62"/>
    <mergeCell ref="D60:D62"/>
    <mergeCell ref="A69:A71"/>
    <mergeCell ref="A56:A59"/>
    <mergeCell ref="D56:D59"/>
    <mergeCell ref="E56:E59"/>
    <mergeCell ref="F69:F71"/>
    <mergeCell ref="G63:G66"/>
    <mergeCell ref="B69:B71"/>
    <mergeCell ref="C69:C71"/>
    <mergeCell ref="G60:G62"/>
    <mergeCell ref="A63:A66"/>
    <mergeCell ref="L66:S66"/>
    <mergeCell ref="L67:S67"/>
    <mergeCell ref="L68:S68"/>
    <mergeCell ref="I64:I65"/>
    <mergeCell ref="J64:J65"/>
    <mergeCell ref="K64:K65"/>
    <mergeCell ref="A68:K68"/>
    <mergeCell ref="H64:H65"/>
    <mergeCell ref="C63:C66"/>
    <mergeCell ref="D63:D66"/>
    <mergeCell ref="L69:S69"/>
    <mergeCell ref="L70:S70"/>
    <mergeCell ref="L71:S71"/>
    <mergeCell ref="A75:G78"/>
    <mergeCell ref="L72:S72"/>
    <mergeCell ref="L73:S73"/>
    <mergeCell ref="B72:B74"/>
    <mergeCell ref="A72:A74"/>
    <mergeCell ref="L74:S74"/>
    <mergeCell ref="L75:S75"/>
    <mergeCell ref="A47:A48"/>
    <mergeCell ref="B47:B48"/>
    <mergeCell ref="C47:C48"/>
    <mergeCell ref="D47:D48"/>
    <mergeCell ref="E47:F47"/>
    <mergeCell ref="A80:G80"/>
    <mergeCell ref="G69:G71"/>
    <mergeCell ref="C72:C74"/>
    <mergeCell ref="D72:D74"/>
    <mergeCell ref="E72:E74"/>
    <mergeCell ref="D5:G5"/>
    <mergeCell ref="G47:G48"/>
    <mergeCell ref="H47:H48"/>
    <mergeCell ref="B60:B62"/>
    <mergeCell ref="B63:B66"/>
    <mergeCell ref="B56:B59"/>
    <mergeCell ref="C56:C59"/>
    <mergeCell ref="F56:F59"/>
    <mergeCell ref="G56:G59"/>
    <mergeCell ref="C52:C55"/>
    <mergeCell ref="B87:B88"/>
    <mergeCell ref="C87:F88"/>
    <mergeCell ref="G87:G88"/>
    <mergeCell ref="H87:K87"/>
    <mergeCell ref="H88:I88"/>
    <mergeCell ref="J88:K88"/>
    <mergeCell ref="J91:K91"/>
    <mergeCell ref="C92:F92"/>
    <mergeCell ref="H92:I92"/>
    <mergeCell ref="J92:K92"/>
    <mergeCell ref="C89:F89"/>
    <mergeCell ref="H89:I89"/>
    <mergeCell ref="J89:K89"/>
    <mergeCell ref="C90:F90"/>
    <mergeCell ref="H90:I90"/>
    <mergeCell ref="J90:K90"/>
    <mergeCell ref="C31:C33"/>
    <mergeCell ref="D31:D33"/>
    <mergeCell ref="E31:E33"/>
    <mergeCell ref="F31:F33"/>
    <mergeCell ref="C91:F91"/>
    <mergeCell ref="H91:I91"/>
    <mergeCell ref="D69:D71"/>
    <mergeCell ref="E69:E71"/>
    <mergeCell ref="F72:F74"/>
    <mergeCell ref="G72:G74"/>
    <mergeCell ref="G31:G33"/>
    <mergeCell ref="A40:A42"/>
    <mergeCell ref="B40:B42"/>
    <mergeCell ref="C40:C42"/>
    <mergeCell ref="D40:D42"/>
    <mergeCell ref="E40:E42"/>
    <mergeCell ref="F40:F42"/>
    <mergeCell ref="G40:G42"/>
    <mergeCell ref="A31:A33"/>
    <mergeCell ref="B31:B33"/>
  </mergeCells>
  <hyperlinks>
    <hyperlink ref="A13" r:id="rId1" display="consultantplus://offline/ref=9F089097CD8BDD680126F5A4347D4C1E0C93B0CA985953599D2C4D7DA5EEE202360DA27242D41FABY1y5J"/>
  </hyperlinks>
  <printOptions/>
  <pageMargins left="0.44" right="0.25" top="0.75" bottom="0.75" header="0.3" footer="0.3"/>
  <pageSetup horizontalDpi="600" verticalDpi="600" orientation="landscape" paperSize="9" scale="95" r:id="rId4"/>
  <rowBreaks count="1" manualBreakCount="1">
    <brk id="82" max="11" man="1"/>
  </rowBreaks>
  <colBreaks count="1" manualBreakCount="1">
    <brk id="12" max="6553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Леонид. Котлягин</dc:creator>
  <cp:keywords/>
  <dc:description/>
  <cp:lastModifiedBy>Юлия Алекса. Максимчук</cp:lastModifiedBy>
  <cp:lastPrinted>2020-03-17T04:26:35Z</cp:lastPrinted>
  <dcterms:created xsi:type="dcterms:W3CDTF">2018-03-28T07:31:33Z</dcterms:created>
  <dcterms:modified xsi:type="dcterms:W3CDTF">2020-03-17T08:53:21Z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