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76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<sst xmlns="http://schemas.openxmlformats.org/spreadsheetml/2006/main" count="200" uniqueCount="112">
  <si>
    <t>Приложение № 11</t>
  </si>
  <si>
    <t>к Порядку принятия решений о разработке муниципальных программ муниципального образования «Каргасокский район», их формирования и реализации</t>
  </si>
  <si>
    <t>Таблица № 1</t>
  </si>
  <si>
    <t>ОТЧЕТ</t>
  </si>
  <si>
    <t>ОБ ИСПОЛНЕНИИ МУНИЦИПАЛЬНОЙ ПРОГРАММЫ</t>
  </si>
  <si>
    <t>Развитие молодежной политики, физической культуры и спорта на территории муниципального образования «Каргасокский район»</t>
  </si>
  <si>
    <t>(название муниципальной программы)</t>
  </si>
  <si>
    <t>№</t>
  </si>
  <si>
    <t>Наименование подпрограмм, цели, задач, мероприятий, ведомственных целевых программ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</si>
  <si>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</si>
  <si>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</si>
  <si>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</si>
  <si>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</si>
  <si>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Источники финансирования</t>
  </si>
  <si>
    <t>Объем финансирования (тыс. руб.)</t>
  </si>
  <si>
    <t>Примечание</t>
  </si>
  <si>
    <t>план</t>
  </si>
  <si>
    <t>факт</t>
  </si>
  <si>
    <t>утверждено</t>
  </si>
  <si>
    <t>освоено</t>
  </si>
  <si>
    <t>Подпрограмма 1 «Развитие физической культуры и спорта на территории Каргасокского района»</t>
  </si>
  <si>
    <t>Цель подпрограммы 1: «Создание условий для развития физической культуры и спорта на территории Каргасокского района»</t>
  </si>
  <si>
    <t>Задача 1 Подпрограмма 1. Создание благоприятных условий для увеличения охвата населения физической культурой и спортом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</si>
  <si>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</si>
  <si>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Основное мероприятие: создание благоприятных условий для увеличения охвата населения физической культурой и спортом</t>
  </si>
  <si>
    <t>Количество проведенных официальных спортивно-массовых и физкультурно-оздоровительных мероприятий</t>
  </si>
  <si>
    <t>Ед.</t>
  </si>
  <si>
    <t>Всего, в т.ч.</t>
  </si>
  <si>
    <t>местный бюджет</t>
  </si>
  <si>
    <t>областной бюджет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</si>
  <si>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</si>
  <si>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Мероприятие 1. Организация и проведение официальных спортивно-массовых мероприятий среди населения</t>
  </si>
  <si>
    <t>Доля участников официальных спортивно-массовых мероприятий, проведенных на территории Каргасокского района от общей численности населения района</t>
  </si>
  <si>
    <t>%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</si>
  <si>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</si>
  <si>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Количество  занимающихся в секциях у инструкторов по спорту</t>
  </si>
  <si>
    <t xml:space="preserve">Чел. 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</si>
  <si>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</si>
  <si>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Количество участников официальных региональных спортивных, физкультурных мероприятиях, проводимых на территории Томской области и за её приделами, чел</t>
  </si>
  <si>
    <t>Чел.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</si>
  <si>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</si>
  <si>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Мероприятие 4. Стимулирование спортсменов Каргасокского района и их тренеров к высоким спортивным достижениям</t>
  </si>
  <si>
    <t xml:space="preserve">Кол-во спортсменов и тренеров, получивших единовременные вознаграждения 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</si>
  <si>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</si>
  <si>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Задача 2 Подпрограмма 1. Развитие спортивной инфраструктуры</t>
  </si>
  <si>
    <t>Основное мероприятие. Развитие спортивной инфраструктуры</t>
  </si>
  <si>
    <t>внебюджетные средства</t>
  </si>
  <si>
    <t>Техническая готовность объекта, %</t>
  </si>
  <si>
    <t>Подпрограмма 2 «Развитие эффективной молодежной политики и патриотического воспитания в Каргасокском районе»</t>
  </si>
  <si>
    <t>Цель подпрограммы 2: Развитие эффективной молодежной политики и патриотического воспитания в Каргасокском районе</t>
  </si>
  <si>
    <t>Задача 1. Создание  условий для развития потенциала молодежи в интересах общества</t>
  </si>
  <si>
    <t>Основное мероприятие: Создание условий для развития потенциала молодежи в интересах общества</t>
  </si>
  <si>
    <t>Количество молодых людей в возрасте от 14 до 30  лет, вовлечённых в мероприятия молодёжной политики, культурно-досуговой направленности</t>
  </si>
  <si>
    <t>Количество талантливой молодежи, получающих именную стипендию</t>
  </si>
  <si>
    <t>Задача 2. Развитие системы патриотического воспитания молодежи, толерантности  в молодежной среде, профилактика социально-негативных явлений в молодежной среде</t>
  </si>
  <si>
    <t>Основное мероприятие: развитие системы патриотического воспитания и профилактика социально-негативных явлений в молодежной среде</t>
  </si>
  <si>
    <t>Доля молодых людей в возрасте от 14 до 30  лет, задействованных в мероприятиях, направленных на формирование патриотизма, гражданственности и толерантности, от общей численности молодёжи</t>
  </si>
  <si>
    <t xml:space="preserve"> Количество молодых людей в возрасте от 14 до 30  лет, задействованных в мероприятиях, направленных на формирование патриотизма, гражданственности и толерантности</t>
  </si>
  <si>
    <t>ИТОГО ПО МУНИЦИПАЛЬНОЙ ПРОГРАММЕ</t>
  </si>
  <si>
    <t>___________________</t>
  </si>
  <si>
    <t>&lt;*&gt; После завершения реализации муниципальной программы по данной форме дополнительно формируется отчет об исполнении муниципальной программы за весь период реализации.</t>
  </si>
  <si>
    <t>Таблица № 2</t>
  </si>
  <si>
    <t xml:space="preserve">СВЕДЕНИЯ </t>
  </si>
  <si>
    <t>О ДОСТИЖЕНИИ ЗНАЧЕНИЙ ПОКАЗАТЕЛЕЙ РЕЗУЛЬТАТИВНОСТИ МУНИЦИПАЛЬНОЙ ПРОГРАММЫ</t>
  </si>
  <si>
    <t>№ п/п</t>
  </si>
  <si>
    <t>Наименование показателя муниципальной программы</t>
  </si>
  <si>
    <t>Ед. из.</t>
  </si>
  <si>
    <t>Значения показателя муниципальной программы</t>
  </si>
  <si>
    <t>Обоснование отклонений значений показателя</t>
  </si>
  <si>
    <t>План</t>
  </si>
  <si>
    <t>Фактическое значение на конец года</t>
  </si>
  <si>
    <t>Доля населения муниципального образования «Каргасокский район», систематически занимающегося физической культурой и спортом</t>
  </si>
  <si>
    <t>Удельный вес молодежи (14 - 30 лет), положительно оценивающей возможности для развития и самореализации молодежи в Каргасокском районе</t>
  </si>
  <si>
    <t>Количество молодых людей в возрасте от 14 до 30 лет участвующих в мероприятиях организованных для молодёжи</t>
  </si>
  <si>
    <t xml:space="preserve">Главный специалист </t>
  </si>
  <si>
    <t xml:space="preserve">по спорту и молодёжной политике                            </t>
  </si>
  <si>
    <t>Котлягин Д.Л.</t>
  </si>
  <si>
    <t>Мероприятие 2. Реконструкция открытой игровой площадки, с.Каргасок, пер.Болотный, 5</t>
  </si>
  <si>
    <t>Мероприятие 1. Организация участия талантливой молодёжи в региональных форумах, конкурсах, выставках, фестивалях, олимпиадах и др.</t>
  </si>
  <si>
    <t>Количество участников, представляющих Каргасокский район на региональных форумах, конкурсах, фестивалях, мероприятиях</t>
  </si>
  <si>
    <t>Мероприятие 2. Организация и проведение праздничных и досуговых мероприятий, в их числе: «День молодежи», «КВН», «Рождественские старты», «Семейная Олимпиада»,«Талантливый выпускник» и др.</t>
  </si>
  <si>
    <t>Мероприятие 3. Выплата стипендий талантливой молодёжи</t>
  </si>
  <si>
    <t>Мероприятие 1. Организация семинаров, круглых столов, акций;  торжественное вручение паспортов РФ; соревнования по футболу «Кубок Содружества», и др.</t>
  </si>
  <si>
    <t>Мероприятие 2. Обеспечение условий для развития физической культуры и массового спорта  в сельских поселениях Каргасокского района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</si>
  <si>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</si>
  <si>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</si>
  <si>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</si>
  <si>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Мероприятие 3. Обеспечение участия спортивных сборных команд Каргасокского района в официальных региональных спортивных, физкультурных мероприятиях, проводимых на территории Томской области и за её приделами</t>
  </si>
  <si>
    <t>Мероприятия по реконструкции на завершающем этапе</t>
  </si>
  <si>
    <t>Единовременная пропускная способность спортивных сооружений, чел./смену.</t>
  </si>
  <si>
    <t>после завершения реконструкции спортивных объектов,  плановый показатель будет достигнут</t>
  </si>
  <si>
    <t>Доля молодых людей в возрасте от 14 до 30  лет, участвующих в мероприятиях,  направленных на развитие потенциала молодёжи, %</t>
  </si>
  <si>
    <t>Итоговый 2018 год</t>
  </si>
  <si>
    <t xml:space="preserve"> </t>
  </si>
  <si>
    <t xml:space="preserve">1. </t>
  </si>
  <si>
    <t>2.</t>
  </si>
  <si>
    <t>3.</t>
  </si>
  <si>
    <t>4.</t>
  </si>
  <si>
    <t>5.</t>
  </si>
  <si>
    <t>6.</t>
  </si>
  <si>
    <t xml:space="preserve">Мероприятие 6. Создание условий для развития детско-юношеского спорта в целях создания условий для подготовки спортивных сборных команд муниципального образования "Каргасокский район" </t>
  </si>
  <si>
    <t>Мероприятие 7. Создание условий для реализации Всероссийского физкультурно-спортивного комплекса «Готов к труду и обороне» в Каргасокском районе</t>
  </si>
  <si>
    <t>Количество муниципальных учреждений, обеспеченных спортивным инвентарем и оборудованием,</t>
  </si>
  <si>
    <t>Количество человек принявших участие в выполнении испытаний нормативов (тестов) Всероссийского физкультурно-спортивного комплекса «Готов к труду   и обороне» (ГТО)</t>
  </si>
  <si>
    <t>чел. /смену</t>
  </si>
  <si>
    <t>Мероприятие 4. Создание сети малобюджетных спортивных площадок по месту жительства и учебы на территории  Каргасокского района</t>
  </si>
  <si>
    <t>комплект</t>
  </si>
  <si>
    <t>Количество закупленного оборудования для малобюджетных спортивных площадок</t>
  </si>
  <si>
    <t xml:space="preserve">Количество участников спортивно-массовых мероприятий проведенных на территории Каргасокского района </t>
  </si>
  <si>
    <t>33,4*</t>
  </si>
  <si>
    <t xml:space="preserve">*Данный показатель является плановым. Итоговое значение показателя будет определено во 2 квартале 2019 года, после официального опубликования данных статистики о численности зарегистрированных жителей в Каргасокском районе в возрасте от 3 до 79 лет. </t>
  </si>
  <si>
    <t>Мероприятие 5. «Реконструкция стадиона «Юность» в   с. Каргасок, Каргасокского района Томской области»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</si>
</sst>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171" fontId="49" fillId="0" borderId="0" xfId="60" applyFont="1" applyFill="1" applyAlignment="1">
      <alignment horizontal="center"/>
    </xf>
    <xf numFmtId="171" fontId="49" fillId="0" borderId="0" xfId="6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vertical="center"/>
    </xf>
    <xf numFmtId="1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right" vertical="center"/>
    </xf>
    <xf numFmtId="171" fontId="49" fillId="0" borderId="0" xfId="6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171" fontId="54" fillId="0" borderId="0" xfId="60" applyFont="1" applyFill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F089097CD8BDD680126F5A4347D4C1E0C93B0CA985953599D2C4D7DA5EEE202360DA27242D41FABY1y5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="130" zoomScaleNormal="130" zoomScalePageLayoutView="0" workbookViewId="0" topLeftCell="A1">
      <selection activeCell="B7" sqref="B7:J7"/>
    </sheetView>
  </sheetViews>
  <sheetFormatPr defaultColWidth="9.140625" defaultRowHeight="15"/>
  <cols>
    <col min="1" max="1" width="3.57421875" style="19" customWidth="1"/>
    <col min="2" max="2" width="20.7109375" style="17" customWidth="1"/>
    <col min="3" max="3" width="19.57421875" style="17" customWidth="1"/>
    <col min="4" max="4" width="6.28125" style="17" customWidth="1"/>
    <col min="5" max="5" width="8.28125" style="17" customWidth="1"/>
    <col min="6" max="6" width="7.7109375" style="17" customWidth="1"/>
    <col min="7" max="7" width="18.8515625" style="17" customWidth="1"/>
    <col min="8" max="8" width="15.8515625" style="17" customWidth="1"/>
    <col min="9" max="9" width="11.140625" style="17" customWidth="1"/>
    <col min="10" max="10" width="9.140625" style="17" customWidth="1"/>
    <col min="11" max="11" width="7.7109375" style="17" customWidth="1"/>
    <col min="12" max="12" width="12.7109375" style="17" customWidth="1"/>
    <col min="13" max="16384" width="9.140625" style="17" customWidth="1"/>
  </cols>
  <sheetData>
    <row r="1" spans="1:11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7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6.75" customHeight="1">
      <c r="A3" s="18"/>
    </row>
    <row r="4" spans="10:11" ht="13.5" customHeight="1">
      <c r="J4" s="40" t="s">
        <v>2</v>
      </c>
      <c r="K4" s="40"/>
    </row>
    <row r="5" spans="1:11" ht="15">
      <c r="A5" s="18"/>
      <c r="B5" s="20"/>
      <c r="C5" s="20"/>
      <c r="D5" s="90" t="s">
        <v>3</v>
      </c>
      <c r="E5" s="90"/>
      <c r="F5" s="90"/>
      <c r="G5" s="90"/>
      <c r="H5" s="20"/>
      <c r="I5" s="20"/>
      <c r="J5" s="20"/>
      <c r="K5" s="20"/>
    </row>
    <row r="6" spans="1:11" ht="15">
      <c r="A6" s="21"/>
      <c r="B6" s="20"/>
      <c r="C6" s="20"/>
      <c r="D6" s="20"/>
      <c r="E6" s="20"/>
      <c r="F6" s="18" t="s">
        <v>4</v>
      </c>
      <c r="G6" s="20"/>
      <c r="H6" s="20"/>
      <c r="I6" s="20"/>
      <c r="J6" s="20"/>
      <c r="K6" s="20"/>
    </row>
    <row r="7" spans="1:11" ht="15">
      <c r="A7" s="22"/>
      <c r="B7" s="41" t="s">
        <v>5</v>
      </c>
      <c r="C7" s="41"/>
      <c r="D7" s="41"/>
      <c r="E7" s="41"/>
      <c r="F7" s="41"/>
      <c r="G7" s="41"/>
      <c r="H7" s="41"/>
      <c r="I7" s="41"/>
      <c r="J7" s="41"/>
      <c r="K7" s="23"/>
    </row>
    <row r="8" spans="1:11" ht="15">
      <c r="A8" s="21"/>
      <c r="B8" s="20"/>
      <c r="C8" s="20"/>
      <c r="D8" s="20"/>
      <c r="E8" s="20"/>
      <c r="F8" s="18" t="s">
        <v>6</v>
      </c>
      <c r="G8" s="20"/>
      <c r="H8" s="20"/>
      <c r="I8" s="20"/>
      <c r="J8" s="20"/>
      <c r="K8" s="20"/>
    </row>
    <row r="9" spans="1:11" ht="15">
      <c r="A9" s="21"/>
      <c r="B9" s="20"/>
      <c r="C9" s="20"/>
      <c r="D9" s="63" t="s">
        <v>92</v>
      </c>
      <c r="E9" s="63"/>
      <c r="F9" s="63"/>
      <c r="G9" s="63"/>
      <c r="H9" s="20"/>
      <c r="I9" s="20"/>
      <c r="J9" s="20"/>
      <c r="K9" s="20"/>
    </row>
    <row r="10" ht="6" customHeight="1">
      <c r="A10" s="18"/>
    </row>
    <row r="11" spans="1:11" ht="45.75" customHeight="1">
      <c r="A11" s="42" t="s">
        <v>7</v>
      </c>
      <c r="B11" s="42" t="s">
        <v>8</v>
      </c>
      <c r="C11" s="42" t="s">
        <v>9</v>
      </c>
      <c r="D11" s="42" t="s">
        <v>10</v>
      </c>
      <c r="E11" s="42" t="s">
        <v>11</v>
      </c>
      <c r="F11" s="42"/>
      <c r="G11" s="42" t="s">
        <v>12</v>
      </c>
      <c r="H11" s="42" t="s">
        <v>13</v>
      </c>
      <c r="I11" s="42" t="s">
        <v>14</v>
      </c>
      <c r="J11" s="42"/>
      <c r="K11" s="43" t="s">
        <v>15</v>
      </c>
    </row>
    <row r="12" spans="1:11" ht="32.25" customHeight="1">
      <c r="A12" s="42"/>
      <c r="B12" s="42"/>
      <c r="C12" s="42"/>
      <c r="D12" s="42"/>
      <c r="E12" s="7" t="s">
        <v>16</v>
      </c>
      <c r="F12" s="7" t="s">
        <v>17</v>
      </c>
      <c r="G12" s="42"/>
      <c r="H12" s="42"/>
      <c r="I12" s="7" t="s">
        <v>18</v>
      </c>
      <c r="J12" s="7" t="s">
        <v>19</v>
      </c>
      <c r="K12" s="43"/>
    </row>
    <row r="13" spans="1:11" ht="15" customHeight="1">
      <c r="A13" s="42" t="s">
        <v>20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25.5" customHeight="1">
      <c r="A14" s="42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25.5" customHeight="1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7" ht="27" customHeight="1">
      <c r="A16" s="44" t="s">
        <v>93</v>
      </c>
      <c r="B16" s="45" t="s">
        <v>24</v>
      </c>
      <c r="C16" s="45" t="s">
        <v>25</v>
      </c>
      <c r="D16" s="44" t="s">
        <v>26</v>
      </c>
      <c r="E16" s="44">
        <v>220</v>
      </c>
      <c r="F16" s="44">
        <v>221</v>
      </c>
      <c r="G16" s="45"/>
      <c r="H16" s="3" t="s">
        <v>27</v>
      </c>
      <c r="I16" s="37">
        <f>I19+I22+I25+I28++I31+I34</f>
        <v>5609.08</v>
      </c>
      <c r="J16" s="37">
        <f>J19+J22+J25+J28+J31+J34</f>
        <v>5568.48</v>
      </c>
      <c r="K16" s="3"/>
      <c r="O16" s="24"/>
      <c r="P16" s="24"/>
      <c r="Q16" s="24"/>
    </row>
    <row r="17" spans="1:17" ht="29.25" customHeight="1">
      <c r="A17" s="44"/>
      <c r="B17" s="45"/>
      <c r="C17" s="45"/>
      <c r="D17" s="44"/>
      <c r="E17" s="44"/>
      <c r="F17" s="44"/>
      <c r="G17" s="45"/>
      <c r="H17" s="3" t="s">
        <v>28</v>
      </c>
      <c r="I17" s="2">
        <f>I20+I23+I26+I29++I32+I35</f>
        <v>2105.38</v>
      </c>
      <c r="J17" s="2">
        <f>J20+J23+J26+J29+J32+J35</f>
        <v>2105.38</v>
      </c>
      <c r="K17" s="3"/>
      <c r="O17" s="24"/>
      <c r="P17" s="24"/>
      <c r="Q17" s="24"/>
    </row>
    <row r="18" spans="1:17" ht="33" customHeight="1">
      <c r="A18" s="44"/>
      <c r="B18" s="45"/>
      <c r="C18" s="45"/>
      <c r="D18" s="44"/>
      <c r="E18" s="44"/>
      <c r="F18" s="44"/>
      <c r="G18" s="45"/>
      <c r="H18" s="3" t="s">
        <v>29</v>
      </c>
      <c r="I18" s="2">
        <f>I21+I24+I27+I30++I33+I36</f>
        <v>3503.7</v>
      </c>
      <c r="J18" s="2">
        <f>J21+J24+J27+J30+J33+J36</f>
        <v>3463.1000000000004</v>
      </c>
      <c r="K18" s="3"/>
      <c r="O18" s="24"/>
      <c r="P18" s="25"/>
      <c r="Q18" s="24"/>
    </row>
    <row r="19" spans="1:17" ht="32.25" customHeight="1">
      <c r="A19" s="44" t="s">
        <v>94</v>
      </c>
      <c r="B19" s="45" t="s">
        <v>31</v>
      </c>
      <c r="C19" s="46" t="s">
        <v>32</v>
      </c>
      <c r="D19" s="44" t="s">
        <v>33</v>
      </c>
      <c r="E19" s="44">
        <v>15.8</v>
      </c>
      <c r="F19" s="44">
        <v>15.8</v>
      </c>
      <c r="G19" s="45"/>
      <c r="H19" s="3" t="s">
        <v>27</v>
      </c>
      <c r="I19" s="2">
        <f>I20+I21</f>
        <v>337.38</v>
      </c>
      <c r="J19" s="2">
        <f>J20+J21</f>
        <v>337.38</v>
      </c>
      <c r="K19" s="3"/>
      <c r="O19" s="24"/>
      <c r="P19" s="24"/>
      <c r="Q19" s="24"/>
    </row>
    <row r="20" spans="1:11" ht="28.5" customHeight="1">
      <c r="A20" s="44"/>
      <c r="B20" s="45"/>
      <c r="C20" s="46"/>
      <c r="D20" s="44"/>
      <c r="E20" s="44"/>
      <c r="F20" s="44"/>
      <c r="G20" s="45"/>
      <c r="H20" s="3" t="s">
        <v>28</v>
      </c>
      <c r="I20" s="2">
        <v>337.38</v>
      </c>
      <c r="J20" s="2">
        <v>337.38</v>
      </c>
      <c r="K20" s="3"/>
    </row>
    <row r="21" spans="1:11" ht="39" customHeight="1">
      <c r="A21" s="44"/>
      <c r="B21" s="45"/>
      <c r="C21" s="46"/>
      <c r="D21" s="44"/>
      <c r="E21" s="44"/>
      <c r="F21" s="44"/>
      <c r="G21" s="45"/>
      <c r="H21" s="3" t="s">
        <v>29</v>
      </c>
      <c r="I21" s="2">
        <v>0</v>
      </c>
      <c r="J21" s="2">
        <v>0</v>
      </c>
      <c r="K21" s="3"/>
    </row>
    <row r="22" spans="1:11" ht="30" customHeight="1">
      <c r="A22" s="44" t="s">
        <v>95</v>
      </c>
      <c r="B22" s="47" t="s">
        <v>83</v>
      </c>
      <c r="C22" s="47" t="s">
        <v>35</v>
      </c>
      <c r="D22" s="44" t="s">
        <v>36</v>
      </c>
      <c r="E22" s="44">
        <v>2000</v>
      </c>
      <c r="F22" s="44">
        <v>2431</v>
      </c>
      <c r="G22" s="45"/>
      <c r="H22" s="4" t="s">
        <v>27</v>
      </c>
      <c r="I22" s="37">
        <f>I23+I24</f>
        <v>3141.1</v>
      </c>
      <c r="J22" s="37">
        <f>J23+J24</f>
        <v>3128.8</v>
      </c>
      <c r="K22" s="2"/>
    </row>
    <row r="23" spans="1:11" ht="29.25" customHeight="1">
      <c r="A23" s="44"/>
      <c r="B23" s="47"/>
      <c r="C23" s="47"/>
      <c r="D23" s="44"/>
      <c r="E23" s="44"/>
      <c r="F23" s="44"/>
      <c r="G23" s="45"/>
      <c r="H23" s="4" t="s">
        <v>28</v>
      </c>
      <c r="I23" s="2">
        <v>269</v>
      </c>
      <c r="J23" s="2">
        <v>269</v>
      </c>
      <c r="K23" s="2"/>
    </row>
    <row r="24" spans="1:14" ht="34.5" customHeight="1">
      <c r="A24" s="44"/>
      <c r="B24" s="47"/>
      <c r="C24" s="47"/>
      <c r="D24" s="44"/>
      <c r="E24" s="44"/>
      <c r="F24" s="44"/>
      <c r="G24" s="45"/>
      <c r="H24" s="4" t="s">
        <v>29</v>
      </c>
      <c r="I24" s="2">
        <v>2872.1</v>
      </c>
      <c r="J24" s="2">
        <v>2859.8</v>
      </c>
      <c r="K24" s="2"/>
      <c r="N24" s="26"/>
    </row>
    <row r="25" spans="1:11" ht="60" customHeight="1">
      <c r="A25" s="51" t="s">
        <v>96</v>
      </c>
      <c r="B25" s="47" t="s">
        <v>87</v>
      </c>
      <c r="C25" s="47" t="s">
        <v>38</v>
      </c>
      <c r="D25" s="44" t="s">
        <v>39</v>
      </c>
      <c r="E25" s="44">
        <v>26</v>
      </c>
      <c r="F25" s="44">
        <v>101</v>
      </c>
      <c r="G25" s="45"/>
      <c r="H25" s="4" t="s">
        <v>27</v>
      </c>
      <c r="I25" s="2">
        <f>I26+I27</f>
        <v>1075.7</v>
      </c>
      <c r="J25" s="2">
        <f>J26+J27</f>
        <v>1047.4</v>
      </c>
      <c r="K25" s="2"/>
    </row>
    <row r="26" spans="1:11" ht="44.25" customHeight="1">
      <c r="A26" s="51"/>
      <c r="B26" s="47"/>
      <c r="C26" s="47"/>
      <c r="D26" s="44"/>
      <c r="E26" s="44"/>
      <c r="F26" s="44"/>
      <c r="G26" s="45"/>
      <c r="H26" s="4" t="s">
        <v>28</v>
      </c>
      <c r="I26" s="2">
        <v>654</v>
      </c>
      <c r="J26" s="2">
        <v>654</v>
      </c>
      <c r="K26" s="2"/>
    </row>
    <row r="27" spans="1:11" ht="69.75" customHeight="1">
      <c r="A27" s="51"/>
      <c r="B27" s="48"/>
      <c r="C27" s="48"/>
      <c r="D27" s="49"/>
      <c r="E27" s="49"/>
      <c r="F27" s="49"/>
      <c r="G27" s="45"/>
      <c r="H27" s="5" t="s">
        <v>29</v>
      </c>
      <c r="I27" s="6">
        <v>421.7</v>
      </c>
      <c r="J27" s="6">
        <v>393.4</v>
      </c>
      <c r="K27" s="6"/>
    </row>
    <row r="28" spans="1:11" ht="38.25" customHeight="1">
      <c r="A28" s="44" t="s">
        <v>97</v>
      </c>
      <c r="B28" s="45" t="s">
        <v>41</v>
      </c>
      <c r="C28" s="45" t="s">
        <v>42</v>
      </c>
      <c r="D28" s="44" t="s">
        <v>39</v>
      </c>
      <c r="E28" s="44">
        <v>10</v>
      </c>
      <c r="F28" s="44">
        <v>10</v>
      </c>
      <c r="G28" s="45"/>
      <c r="H28" s="3" t="s">
        <v>27</v>
      </c>
      <c r="I28" s="2">
        <f>I29+I30</f>
        <v>37</v>
      </c>
      <c r="J28" s="2">
        <f>J29+J30</f>
        <v>37</v>
      </c>
      <c r="K28" s="3"/>
    </row>
    <row r="29" spans="1:11" ht="32.25" customHeight="1">
      <c r="A29" s="44"/>
      <c r="B29" s="45"/>
      <c r="C29" s="45"/>
      <c r="D29" s="44"/>
      <c r="E29" s="44"/>
      <c r="F29" s="44"/>
      <c r="G29" s="45"/>
      <c r="H29" s="3" t="s">
        <v>28</v>
      </c>
      <c r="I29" s="2">
        <v>37</v>
      </c>
      <c r="J29" s="2">
        <v>37</v>
      </c>
      <c r="K29" s="3"/>
    </row>
    <row r="30" spans="1:11" ht="33" customHeight="1">
      <c r="A30" s="44"/>
      <c r="B30" s="45"/>
      <c r="C30" s="45"/>
      <c r="D30" s="44"/>
      <c r="E30" s="44"/>
      <c r="F30" s="44"/>
      <c r="G30" s="45"/>
      <c r="H30" s="3" t="s">
        <v>29</v>
      </c>
      <c r="I30" s="2">
        <v>0</v>
      </c>
      <c r="J30" s="2">
        <v>0</v>
      </c>
      <c r="K30" s="3"/>
    </row>
    <row r="31" spans="1:11" ht="42" customHeight="1">
      <c r="A31" s="44" t="s">
        <v>98</v>
      </c>
      <c r="B31" s="52" t="s">
        <v>100</v>
      </c>
      <c r="C31" s="45" t="s">
        <v>102</v>
      </c>
      <c r="D31" s="44" t="s">
        <v>26</v>
      </c>
      <c r="E31" s="44">
        <v>2</v>
      </c>
      <c r="F31" s="44">
        <v>2</v>
      </c>
      <c r="G31" s="45"/>
      <c r="H31" s="3" t="s">
        <v>27</v>
      </c>
      <c r="I31" s="2">
        <f>I32+I33</f>
        <v>808</v>
      </c>
      <c r="J31" s="2">
        <f>J32+J33</f>
        <v>808</v>
      </c>
      <c r="K31" s="3"/>
    </row>
    <row r="32" spans="1:11" ht="42" customHeight="1">
      <c r="A32" s="44"/>
      <c r="B32" s="53"/>
      <c r="C32" s="45"/>
      <c r="D32" s="44"/>
      <c r="E32" s="44"/>
      <c r="F32" s="44"/>
      <c r="G32" s="45"/>
      <c r="H32" s="3" t="s">
        <v>28</v>
      </c>
      <c r="I32" s="2">
        <v>708</v>
      </c>
      <c r="J32" s="2">
        <v>708</v>
      </c>
      <c r="K32" s="3"/>
    </row>
    <row r="33" spans="1:11" ht="42" customHeight="1">
      <c r="A33" s="44"/>
      <c r="B33" s="54"/>
      <c r="C33" s="45"/>
      <c r="D33" s="44"/>
      <c r="E33" s="44"/>
      <c r="F33" s="44"/>
      <c r="G33" s="45"/>
      <c r="H33" s="3" t="s">
        <v>29</v>
      </c>
      <c r="I33" s="2">
        <v>100</v>
      </c>
      <c r="J33" s="2">
        <v>100</v>
      </c>
      <c r="K33" s="3"/>
    </row>
    <row r="34" spans="1:11" ht="37.5" customHeight="1">
      <c r="A34" s="44" t="s">
        <v>99</v>
      </c>
      <c r="B34" s="52" t="s">
        <v>101</v>
      </c>
      <c r="C34" s="45" t="s">
        <v>103</v>
      </c>
      <c r="D34" s="44" t="s">
        <v>39</v>
      </c>
      <c r="E34" s="44">
        <v>400</v>
      </c>
      <c r="F34" s="44">
        <v>400</v>
      </c>
      <c r="G34" s="45"/>
      <c r="H34" s="3" t="s">
        <v>27</v>
      </c>
      <c r="I34" s="2">
        <f>I35+I36</f>
        <v>209.9</v>
      </c>
      <c r="J34" s="2">
        <f>J35+J36</f>
        <v>209.9</v>
      </c>
      <c r="K34" s="3"/>
    </row>
    <row r="35" spans="1:11" ht="42" customHeight="1">
      <c r="A35" s="44"/>
      <c r="B35" s="53"/>
      <c r="C35" s="45"/>
      <c r="D35" s="44"/>
      <c r="E35" s="44"/>
      <c r="F35" s="44"/>
      <c r="G35" s="45"/>
      <c r="H35" s="3" t="s">
        <v>28</v>
      </c>
      <c r="I35" s="2">
        <v>100</v>
      </c>
      <c r="J35" s="2">
        <v>100</v>
      </c>
      <c r="K35" s="3"/>
    </row>
    <row r="36" spans="1:11" ht="36" customHeight="1">
      <c r="A36" s="44"/>
      <c r="B36" s="54"/>
      <c r="C36" s="45"/>
      <c r="D36" s="44"/>
      <c r="E36" s="44"/>
      <c r="F36" s="44"/>
      <c r="G36" s="45"/>
      <c r="H36" s="3" t="s">
        <v>29</v>
      </c>
      <c r="I36" s="2">
        <v>109.9</v>
      </c>
      <c r="J36" s="2">
        <v>109.9</v>
      </c>
      <c r="K36" s="3"/>
    </row>
    <row r="37" ht="15">
      <c r="A37" s="27"/>
    </row>
    <row r="38" spans="1:11" ht="15">
      <c r="A38" s="42" t="s">
        <v>44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36" customHeight="1">
      <c r="A39" s="44" t="s">
        <v>84</v>
      </c>
      <c r="B39" s="45" t="s">
        <v>45</v>
      </c>
      <c r="C39" s="45" t="s">
        <v>89</v>
      </c>
      <c r="D39" s="44" t="s">
        <v>104</v>
      </c>
      <c r="E39" s="44">
        <v>1792</v>
      </c>
      <c r="F39" s="44">
        <v>1772</v>
      </c>
      <c r="G39" s="49" t="s">
        <v>90</v>
      </c>
      <c r="H39" s="3" t="s">
        <v>27</v>
      </c>
      <c r="I39" s="2">
        <f aca="true" t="shared" si="0" ref="I39:J41">I43+I46+I49</f>
        <v>31462.97</v>
      </c>
      <c r="J39" s="2">
        <f t="shared" si="0"/>
        <v>30768.61</v>
      </c>
      <c r="K39" s="3"/>
    </row>
    <row r="40" spans="1:11" ht="15">
      <c r="A40" s="44"/>
      <c r="B40" s="45"/>
      <c r="C40" s="45"/>
      <c r="D40" s="44"/>
      <c r="E40" s="44"/>
      <c r="F40" s="44"/>
      <c r="G40" s="55"/>
      <c r="H40" s="3" t="s">
        <v>28</v>
      </c>
      <c r="I40" s="2">
        <f t="shared" si="0"/>
        <v>10862.970000000001</v>
      </c>
      <c r="J40" s="2">
        <f t="shared" si="0"/>
        <v>10862.970000000001</v>
      </c>
      <c r="K40" s="3"/>
    </row>
    <row r="41" spans="1:11" ht="25.5">
      <c r="A41" s="44"/>
      <c r="B41" s="45"/>
      <c r="C41" s="45"/>
      <c r="D41" s="44"/>
      <c r="E41" s="44"/>
      <c r="F41" s="44"/>
      <c r="G41" s="55"/>
      <c r="H41" s="3" t="s">
        <v>29</v>
      </c>
      <c r="I41" s="2">
        <f t="shared" si="0"/>
        <v>20600</v>
      </c>
      <c r="J41" s="2">
        <f t="shared" si="0"/>
        <v>19905.64</v>
      </c>
      <c r="K41" s="3"/>
    </row>
    <row r="42" spans="1:11" ht="25.5">
      <c r="A42" s="44"/>
      <c r="B42" s="45"/>
      <c r="C42" s="45"/>
      <c r="D42" s="44"/>
      <c r="E42" s="44"/>
      <c r="F42" s="44"/>
      <c r="G42" s="56"/>
      <c r="H42" s="3" t="s">
        <v>46</v>
      </c>
      <c r="I42" s="37"/>
      <c r="J42" s="37"/>
      <c r="K42" s="3"/>
    </row>
    <row r="43" spans="1:11" ht="30.75" customHeight="1">
      <c r="A43" s="44" t="s">
        <v>85</v>
      </c>
      <c r="B43" s="45" t="s">
        <v>111</v>
      </c>
      <c r="C43" s="44" t="s">
        <v>47</v>
      </c>
      <c r="D43" s="44" t="s">
        <v>33</v>
      </c>
      <c r="E43" s="44">
        <v>100</v>
      </c>
      <c r="F43" s="44">
        <v>90</v>
      </c>
      <c r="G43" s="44" t="s">
        <v>88</v>
      </c>
      <c r="H43" s="3" t="s">
        <v>27</v>
      </c>
      <c r="I43" s="2">
        <f>I44+I45</f>
        <v>26809.39</v>
      </c>
      <c r="J43" s="2">
        <f>J44+J45</f>
        <v>26115.03</v>
      </c>
      <c r="K43" s="3"/>
    </row>
    <row r="44" spans="1:11" ht="18.75" customHeight="1">
      <c r="A44" s="44"/>
      <c r="B44" s="45"/>
      <c r="C44" s="44"/>
      <c r="D44" s="44"/>
      <c r="E44" s="44"/>
      <c r="F44" s="44"/>
      <c r="G44" s="44"/>
      <c r="H44" s="3" t="s">
        <v>28</v>
      </c>
      <c r="I44" s="2">
        <v>6809.39</v>
      </c>
      <c r="J44" s="2">
        <v>6809.39</v>
      </c>
      <c r="K44" s="3"/>
    </row>
    <row r="45" spans="1:11" ht="28.5" customHeight="1">
      <c r="A45" s="44"/>
      <c r="B45" s="45"/>
      <c r="C45" s="44"/>
      <c r="D45" s="44"/>
      <c r="E45" s="44"/>
      <c r="F45" s="44"/>
      <c r="G45" s="44"/>
      <c r="H45" s="3" t="s">
        <v>29</v>
      </c>
      <c r="I45" s="2">
        <v>20000</v>
      </c>
      <c r="J45" s="37">
        <v>19305.64</v>
      </c>
      <c r="K45" s="3"/>
    </row>
    <row r="46" spans="1:11" ht="28.5" customHeight="1">
      <c r="A46" s="49" t="s">
        <v>86</v>
      </c>
      <c r="B46" s="48" t="s">
        <v>77</v>
      </c>
      <c r="C46" s="49" t="s">
        <v>47</v>
      </c>
      <c r="D46" s="49" t="s">
        <v>33</v>
      </c>
      <c r="E46" s="49">
        <v>100</v>
      </c>
      <c r="F46" s="49">
        <v>100</v>
      </c>
      <c r="G46" s="49"/>
      <c r="H46" s="3" t="s">
        <v>27</v>
      </c>
      <c r="I46" s="2">
        <f>I47+I48</f>
        <v>3993.58</v>
      </c>
      <c r="J46" s="2">
        <f>J47+J48</f>
        <v>3993.58</v>
      </c>
      <c r="K46" s="3"/>
    </row>
    <row r="47" spans="1:11" ht="26.25" customHeight="1">
      <c r="A47" s="55"/>
      <c r="B47" s="75"/>
      <c r="C47" s="55"/>
      <c r="D47" s="55"/>
      <c r="E47" s="55"/>
      <c r="F47" s="55"/>
      <c r="G47" s="55"/>
      <c r="H47" s="3" t="s">
        <v>28</v>
      </c>
      <c r="I47" s="2">
        <v>3993.58</v>
      </c>
      <c r="J47" s="2">
        <v>3993.58</v>
      </c>
      <c r="K47" s="3"/>
    </row>
    <row r="48" spans="1:11" ht="30" customHeight="1">
      <c r="A48" s="56"/>
      <c r="B48" s="76"/>
      <c r="C48" s="56"/>
      <c r="D48" s="56"/>
      <c r="E48" s="56"/>
      <c r="F48" s="56"/>
      <c r="G48" s="56"/>
      <c r="H48" s="3" t="s">
        <v>29</v>
      </c>
      <c r="I48" s="2">
        <v>0</v>
      </c>
      <c r="J48" s="2">
        <v>0</v>
      </c>
      <c r="K48" s="3"/>
    </row>
    <row r="49" spans="1:11" ht="30" customHeight="1">
      <c r="A49" s="49" t="s">
        <v>86</v>
      </c>
      <c r="B49" s="48" t="s">
        <v>105</v>
      </c>
      <c r="C49" s="49" t="s">
        <v>107</v>
      </c>
      <c r="D49" s="49" t="s">
        <v>106</v>
      </c>
      <c r="E49" s="49">
        <v>2</v>
      </c>
      <c r="F49" s="49">
        <v>2</v>
      </c>
      <c r="G49" s="49"/>
      <c r="H49" s="3" t="s">
        <v>27</v>
      </c>
      <c r="I49" s="2">
        <f>I50+I51</f>
        <v>660</v>
      </c>
      <c r="J49" s="2">
        <f>J50+J51</f>
        <v>660</v>
      </c>
      <c r="K49" s="3"/>
    </row>
    <row r="50" spans="1:11" ht="30" customHeight="1">
      <c r="A50" s="55"/>
      <c r="B50" s="75"/>
      <c r="C50" s="55"/>
      <c r="D50" s="55"/>
      <c r="E50" s="55"/>
      <c r="F50" s="55"/>
      <c r="G50" s="55"/>
      <c r="H50" s="3" t="s">
        <v>28</v>
      </c>
      <c r="I50" s="2">
        <v>60</v>
      </c>
      <c r="J50" s="2">
        <v>60</v>
      </c>
      <c r="K50" s="3"/>
    </row>
    <row r="51" spans="1:11" ht="30" customHeight="1">
      <c r="A51" s="56"/>
      <c r="B51" s="76"/>
      <c r="C51" s="56"/>
      <c r="D51" s="56"/>
      <c r="E51" s="56"/>
      <c r="F51" s="56"/>
      <c r="G51" s="56"/>
      <c r="H51" s="3" t="s">
        <v>29</v>
      </c>
      <c r="I51" s="2">
        <v>600</v>
      </c>
      <c r="J51" s="2">
        <v>600</v>
      </c>
      <c r="K51" s="3"/>
    </row>
    <row r="52" spans="1:11" ht="30" customHeight="1">
      <c r="A52" s="10"/>
      <c r="B52" s="12"/>
      <c r="C52" s="10"/>
      <c r="D52" s="10"/>
      <c r="E52" s="10"/>
      <c r="F52" s="10"/>
      <c r="G52" s="10"/>
      <c r="H52" s="11"/>
      <c r="I52" s="10"/>
      <c r="J52" s="10"/>
      <c r="K52" s="11"/>
    </row>
    <row r="54" spans="1:11" ht="46.5" customHeight="1">
      <c r="A54" s="70" t="s">
        <v>7</v>
      </c>
      <c r="B54" s="70" t="s">
        <v>8</v>
      </c>
      <c r="C54" s="70" t="s">
        <v>9</v>
      </c>
      <c r="D54" s="70" t="s">
        <v>10</v>
      </c>
      <c r="E54" s="70" t="s">
        <v>11</v>
      </c>
      <c r="F54" s="70"/>
      <c r="G54" s="70" t="s">
        <v>12</v>
      </c>
      <c r="H54" s="70" t="s">
        <v>13</v>
      </c>
      <c r="I54" s="70" t="s">
        <v>14</v>
      </c>
      <c r="J54" s="70"/>
      <c r="K54" s="74" t="s">
        <v>15</v>
      </c>
    </row>
    <row r="55" spans="1:11" ht="57.75" customHeight="1">
      <c r="A55" s="70"/>
      <c r="B55" s="70"/>
      <c r="C55" s="70"/>
      <c r="D55" s="70"/>
      <c r="E55" s="28" t="s">
        <v>16</v>
      </c>
      <c r="F55" s="28" t="s">
        <v>17</v>
      </c>
      <c r="G55" s="70"/>
      <c r="H55" s="70"/>
      <c r="I55" s="28" t="s">
        <v>18</v>
      </c>
      <c r="J55" s="28" t="s">
        <v>19</v>
      </c>
      <c r="K55" s="74"/>
    </row>
    <row r="56" spans="1:11" ht="15" customHeight="1">
      <c r="A56" s="59" t="s">
        <v>48</v>
      </c>
      <c r="B56" s="60"/>
      <c r="C56" s="60"/>
      <c r="D56" s="60"/>
      <c r="E56" s="60"/>
      <c r="F56" s="60"/>
      <c r="G56" s="60"/>
      <c r="H56" s="60"/>
      <c r="I56" s="60"/>
      <c r="J56" s="60"/>
      <c r="K56" s="61"/>
    </row>
    <row r="57" spans="1:19" ht="25.5" customHeight="1">
      <c r="A57" s="59" t="s">
        <v>49</v>
      </c>
      <c r="B57" s="60"/>
      <c r="C57" s="60"/>
      <c r="D57" s="60"/>
      <c r="E57" s="60"/>
      <c r="F57" s="60"/>
      <c r="G57" s="60"/>
      <c r="H57" s="60"/>
      <c r="I57" s="60"/>
      <c r="J57" s="60"/>
      <c r="K57" s="61"/>
      <c r="S57" s="29"/>
    </row>
    <row r="58" spans="1:19" ht="15" customHeight="1">
      <c r="A58" s="59" t="s">
        <v>50</v>
      </c>
      <c r="B58" s="60"/>
      <c r="C58" s="60"/>
      <c r="D58" s="60"/>
      <c r="E58" s="60"/>
      <c r="F58" s="60"/>
      <c r="G58" s="60"/>
      <c r="H58" s="60"/>
      <c r="I58" s="60"/>
      <c r="J58" s="60"/>
      <c r="K58" s="61"/>
      <c r="S58" s="29"/>
    </row>
    <row r="59" spans="1:19" ht="36.75" customHeight="1">
      <c r="A59" s="58" t="s">
        <v>23</v>
      </c>
      <c r="B59" s="62" t="s">
        <v>51</v>
      </c>
      <c r="C59" s="58" t="s">
        <v>91</v>
      </c>
      <c r="D59" s="57" t="s">
        <v>33</v>
      </c>
      <c r="E59" s="57">
        <v>7</v>
      </c>
      <c r="F59" s="57">
        <v>10</v>
      </c>
      <c r="G59" s="58"/>
      <c r="H59" s="8" t="s">
        <v>27</v>
      </c>
      <c r="I59" s="9">
        <f>I63+I67+I70</f>
        <v>232</v>
      </c>
      <c r="J59" s="36">
        <f>J63+J67+J70</f>
        <v>232</v>
      </c>
      <c r="K59" s="8"/>
      <c r="S59" s="29"/>
    </row>
    <row r="60" spans="1:11" ht="29.25" customHeight="1">
      <c r="A60" s="58"/>
      <c r="B60" s="62"/>
      <c r="C60" s="58"/>
      <c r="D60" s="57"/>
      <c r="E60" s="57"/>
      <c r="F60" s="57"/>
      <c r="G60" s="58"/>
      <c r="H60" s="8" t="s">
        <v>28</v>
      </c>
      <c r="I60" s="9">
        <f>I64+I68+I71</f>
        <v>232</v>
      </c>
      <c r="J60" s="9">
        <f>J64+J68+J71</f>
        <v>232</v>
      </c>
      <c r="K60" s="8"/>
    </row>
    <row r="61" spans="1:11" ht="27.75" customHeight="1">
      <c r="A61" s="58"/>
      <c r="B61" s="62"/>
      <c r="C61" s="58"/>
      <c r="D61" s="57"/>
      <c r="E61" s="57"/>
      <c r="F61" s="57"/>
      <c r="G61" s="58"/>
      <c r="H61" s="8" t="s">
        <v>29</v>
      </c>
      <c r="I61" s="9">
        <f>I65+I69+I72</f>
        <v>0</v>
      </c>
      <c r="J61" s="9">
        <f>J65+J69+J73</f>
        <v>0</v>
      </c>
      <c r="K61" s="8"/>
    </row>
    <row r="62" spans="1:11" ht="25.5">
      <c r="A62" s="58"/>
      <c r="B62" s="62"/>
      <c r="C62" s="58"/>
      <c r="D62" s="57"/>
      <c r="E62" s="57"/>
      <c r="F62" s="57"/>
      <c r="G62" s="58"/>
      <c r="H62" s="8" t="s">
        <v>46</v>
      </c>
      <c r="I62" s="9">
        <f>I66</f>
        <v>0</v>
      </c>
      <c r="J62" s="9">
        <f>J66</f>
        <v>0</v>
      </c>
      <c r="K62" s="8"/>
    </row>
    <row r="63" spans="1:11" ht="30.75" customHeight="1">
      <c r="A63" s="58" t="s">
        <v>30</v>
      </c>
      <c r="B63" s="71" t="s">
        <v>78</v>
      </c>
      <c r="C63" s="71" t="s">
        <v>79</v>
      </c>
      <c r="D63" s="57" t="s">
        <v>39</v>
      </c>
      <c r="E63" s="57">
        <v>32</v>
      </c>
      <c r="F63" s="57">
        <v>32</v>
      </c>
      <c r="G63" s="58"/>
      <c r="H63" s="1" t="s">
        <v>27</v>
      </c>
      <c r="I63" s="9">
        <f>I64+I65+I66</f>
        <v>47</v>
      </c>
      <c r="J63" s="9">
        <f>J64+J65+J66</f>
        <v>47</v>
      </c>
      <c r="K63" s="8"/>
    </row>
    <row r="64" spans="1:11" ht="36" customHeight="1">
      <c r="A64" s="58"/>
      <c r="B64" s="72"/>
      <c r="C64" s="72"/>
      <c r="D64" s="57"/>
      <c r="E64" s="57"/>
      <c r="F64" s="57"/>
      <c r="G64" s="58"/>
      <c r="H64" s="1" t="s">
        <v>28</v>
      </c>
      <c r="I64" s="9">
        <v>47</v>
      </c>
      <c r="J64" s="9">
        <v>47</v>
      </c>
      <c r="K64" s="8"/>
    </row>
    <row r="65" spans="1:11" ht="34.5" customHeight="1">
      <c r="A65" s="58"/>
      <c r="B65" s="72"/>
      <c r="C65" s="72"/>
      <c r="D65" s="57"/>
      <c r="E65" s="57"/>
      <c r="F65" s="57"/>
      <c r="G65" s="58"/>
      <c r="H65" s="1" t="s">
        <v>29</v>
      </c>
      <c r="I65" s="9">
        <v>0</v>
      </c>
      <c r="J65" s="9">
        <v>0</v>
      </c>
      <c r="K65" s="8"/>
    </row>
    <row r="66" spans="1:11" ht="25.5">
      <c r="A66" s="58"/>
      <c r="B66" s="73"/>
      <c r="C66" s="73"/>
      <c r="D66" s="57"/>
      <c r="E66" s="57"/>
      <c r="F66" s="57"/>
      <c r="G66" s="58"/>
      <c r="H66" s="1" t="s">
        <v>46</v>
      </c>
      <c r="I66" s="9">
        <v>0</v>
      </c>
      <c r="J66" s="9">
        <v>0</v>
      </c>
      <c r="K66" s="8"/>
    </row>
    <row r="67" spans="1:11" ht="48.75" customHeight="1">
      <c r="A67" s="58" t="s">
        <v>34</v>
      </c>
      <c r="B67" s="71" t="s">
        <v>80</v>
      </c>
      <c r="C67" s="58" t="s">
        <v>52</v>
      </c>
      <c r="D67" s="57" t="s">
        <v>39</v>
      </c>
      <c r="E67" s="57">
        <v>238</v>
      </c>
      <c r="F67" s="57">
        <v>238</v>
      </c>
      <c r="G67" s="58"/>
      <c r="H67" s="8" t="s">
        <v>27</v>
      </c>
      <c r="I67" s="9">
        <f>I68+I69</f>
        <v>65</v>
      </c>
      <c r="J67" s="9">
        <f>J68+J69</f>
        <v>65</v>
      </c>
      <c r="K67" s="8"/>
    </row>
    <row r="68" spans="1:11" ht="38.25" customHeight="1">
      <c r="A68" s="58"/>
      <c r="B68" s="72"/>
      <c r="C68" s="58"/>
      <c r="D68" s="57"/>
      <c r="E68" s="57"/>
      <c r="F68" s="57"/>
      <c r="G68" s="58"/>
      <c r="H68" s="8" t="s">
        <v>28</v>
      </c>
      <c r="I68" s="9">
        <v>65</v>
      </c>
      <c r="J68" s="9">
        <v>65</v>
      </c>
      <c r="K68" s="8"/>
    </row>
    <row r="69" spans="1:11" ht="59.25" customHeight="1">
      <c r="A69" s="58"/>
      <c r="B69" s="73"/>
      <c r="C69" s="58"/>
      <c r="D69" s="57"/>
      <c r="E69" s="57"/>
      <c r="F69" s="57"/>
      <c r="G69" s="58"/>
      <c r="H69" s="8" t="s">
        <v>29</v>
      </c>
      <c r="I69" s="9">
        <v>0</v>
      </c>
      <c r="J69" s="9">
        <v>0</v>
      </c>
      <c r="K69" s="8"/>
    </row>
    <row r="70" spans="1:11" ht="28.5" customHeight="1">
      <c r="A70" s="58" t="s">
        <v>37</v>
      </c>
      <c r="B70" s="71" t="s">
        <v>81</v>
      </c>
      <c r="C70" s="58" t="s">
        <v>53</v>
      </c>
      <c r="D70" s="57" t="s">
        <v>39</v>
      </c>
      <c r="E70" s="57">
        <v>5</v>
      </c>
      <c r="F70" s="57">
        <v>5</v>
      </c>
      <c r="G70" s="58"/>
      <c r="H70" s="8" t="s">
        <v>27</v>
      </c>
      <c r="I70" s="9">
        <v>120</v>
      </c>
      <c r="J70" s="38">
        <f>J71+J73</f>
        <v>120</v>
      </c>
      <c r="K70" s="8"/>
    </row>
    <row r="71" spans="1:11" ht="15">
      <c r="A71" s="58"/>
      <c r="B71" s="72"/>
      <c r="C71" s="58"/>
      <c r="D71" s="57"/>
      <c r="E71" s="57"/>
      <c r="F71" s="57"/>
      <c r="G71" s="58"/>
      <c r="H71" s="58" t="s">
        <v>28</v>
      </c>
      <c r="I71" s="57">
        <v>120</v>
      </c>
      <c r="J71" s="64">
        <v>120</v>
      </c>
      <c r="K71" s="58"/>
    </row>
    <row r="72" spans="1:11" ht="15">
      <c r="A72" s="58"/>
      <c r="B72" s="72"/>
      <c r="C72" s="58"/>
      <c r="D72" s="57"/>
      <c r="E72" s="57"/>
      <c r="F72" s="57"/>
      <c r="G72" s="58"/>
      <c r="H72" s="58"/>
      <c r="I72" s="57"/>
      <c r="J72" s="65"/>
      <c r="K72" s="58"/>
    </row>
    <row r="73" spans="1:11" ht="25.5">
      <c r="A73" s="58"/>
      <c r="B73" s="73"/>
      <c r="C73" s="58"/>
      <c r="D73" s="57"/>
      <c r="E73" s="57"/>
      <c r="F73" s="57"/>
      <c r="G73" s="58"/>
      <c r="H73" s="8" t="s">
        <v>29</v>
      </c>
      <c r="I73" s="9">
        <v>0</v>
      </c>
      <c r="J73" s="9">
        <v>0</v>
      </c>
      <c r="K73" s="8"/>
    </row>
    <row r="75" spans="1:11" ht="29.2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1:19" ht="75" customHeight="1">
      <c r="A76" s="57" t="s">
        <v>40</v>
      </c>
      <c r="B76" s="58" t="s">
        <v>55</v>
      </c>
      <c r="C76" s="58" t="s">
        <v>56</v>
      </c>
      <c r="D76" s="57" t="s">
        <v>33</v>
      </c>
      <c r="E76" s="57">
        <v>8.2</v>
      </c>
      <c r="F76" s="57">
        <v>8.2</v>
      </c>
      <c r="G76" s="57"/>
      <c r="H76" s="8" t="s">
        <v>27</v>
      </c>
      <c r="I76" s="9">
        <v>0</v>
      </c>
      <c r="J76" s="9">
        <v>0</v>
      </c>
      <c r="K76" s="9"/>
      <c r="L76" s="67"/>
      <c r="M76" s="68"/>
      <c r="N76" s="68"/>
      <c r="O76" s="68"/>
      <c r="P76" s="68"/>
      <c r="Q76" s="68"/>
      <c r="R76" s="68"/>
      <c r="S76" s="68"/>
    </row>
    <row r="77" spans="1:19" ht="54.75" customHeight="1">
      <c r="A77" s="57"/>
      <c r="B77" s="58"/>
      <c r="C77" s="58"/>
      <c r="D77" s="57"/>
      <c r="E77" s="57"/>
      <c r="F77" s="57"/>
      <c r="G77" s="57"/>
      <c r="H77" s="8" t="s">
        <v>28</v>
      </c>
      <c r="I77" s="9">
        <v>0</v>
      </c>
      <c r="J77" s="9">
        <v>0</v>
      </c>
      <c r="K77" s="9"/>
      <c r="L77" s="67"/>
      <c r="M77" s="68"/>
      <c r="N77" s="68"/>
      <c r="O77" s="68"/>
      <c r="P77" s="68"/>
      <c r="Q77" s="68"/>
      <c r="R77" s="68"/>
      <c r="S77" s="68"/>
    </row>
    <row r="78" spans="1:19" ht="46.5" customHeight="1">
      <c r="A78" s="57"/>
      <c r="B78" s="58"/>
      <c r="C78" s="58"/>
      <c r="D78" s="57"/>
      <c r="E78" s="57"/>
      <c r="F78" s="57"/>
      <c r="G78" s="57"/>
      <c r="H78" s="8" t="s">
        <v>29</v>
      </c>
      <c r="I78" s="9"/>
      <c r="J78" s="9"/>
      <c r="K78" s="9"/>
      <c r="L78" s="67"/>
      <c r="M78" s="68"/>
      <c r="N78" s="68"/>
      <c r="O78" s="68"/>
      <c r="P78" s="68"/>
      <c r="Q78" s="68"/>
      <c r="R78" s="68"/>
      <c r="S78" s="68"/>
    </row>
    <row r="79" spans="1:19" ht="66.75" customHeight="1">
      <c r="A79" s="57" t="s">
        <v>43</v>
      </c>
      <c r="B79" s="69" t="s">
        <v>82</v>
      </c>
      <c r="C79" s="58" t="s">
        <v>57</v>
      </c>
      <c r="D79" s="57" t="s">
        <v>39</v>
      </c>
      <c r="E79" s="57">
        <v>319</v>
      </c>
      <c r="F79" s="57">
        <v>325</v>
      </c>
      <c r="G79" s="57"/>
      <c r="H79" s="8" t="s">
        <v>27</v>
      </c>
      <c r="I79" s="9">
        <v>0</v>
      </c>
      <c r="J79" s="9">
        <v>0</v>
      </c>
      <c r="K79" s="9"/>
      <c r="L79" s="67"/>
      <c r="M79" s="68"/>
      <c r="N79" s="68"/>
      <c r="O79" s="68"/>
      <c r="P79" s="68"/>
      <c r="Q79" s="68"/>
      <c r="R79" s="68"/>
      <c r="S79" s="68"/>
    </row>
    <row r="80" spans="1:19" ht="58.5" customHeight="1">
      <c r="A80" s="57"/>
      <c r="B80" s="69"/>
      <c r="C80" s="58"/>
      <c r="D80" s="57"/>
      <c r="E80" s="57"/>
      <c r="F80" s="57"/>
      <c r="G80" s="57"/>
      <c r="H80" s="8" t="s">
        <v>28</v>
      </c>
      <c r="I80" s="9">
        <v>0</v>
      </c>
      <c r="J80" s="9">
        <v>0</v>
      </c>
      <c r="K80" s="9"/>
      <c r="L80" s="67"/>
      <c r="M80" s="68"/>
      <c r="N80" s="68"/>
      <c r="O80" s="68"/>
      <c r="P80" s="68"/>
      <c r="Q80" s="68"/>
      <c r="R80" s="68"/>
      <c r="S80" s="68"/>
    </row>
    <row r="81" spans="1:19" ht="25.5">
      <c r="A81" s="57"/>
      <c r="B81" s="69"/>
      <c r="C81" s="58"/>
      <c r="D81" s="57"/>
      <c r="E81" s="57"/>
      <c r="F81" s="57"/>
      <c r="G81" s="57"/>
      <c r="H81" s="8" t="s">
        <v>29</v>
      </c>
      <c r="I81" s="9">
        <v>0</v>
      </c>
      <c r="J81" s="9">
        <v>0</v>
      </c>
      <c r="K81" s="9"/>
      <c r="L81" s="67"/>
      <c r="M81" s="68"/>
      <c r="N81" s="68"/>
      <c r="O81" s="68"/>
      <c r="P81" s="68"/>
      <c r="Q81" s="68"/>
      <c r="R81" s="68"/>
      <c r="S81" s="68"/>
    </row>
    <row r="82" spans="1:19" ht="15.75">
      <c r="A82" s="58" t="s">
        <v>58</v>
      </c>
      <c r="B82" s="58"/>
      <c r="C82" s="58"/>
      <c r="D82" s="58"/>
      <c r="E82" s="58"/>
      <c r="F82" s="58"/>
      <c r="G82" s="58"/>
      <c r="H82" s="8" t="s">
        <v>27</v>
      </c>
      <c r="I82" s="2">
        <f>I59+I39+I16</f>
        <v>37304.05</v>
      </c>
      <c r="J82" s="2">
        <f aca="true" t="shared" si="1" ref="I82:J84">J59+J39+J16</f>
        <v>36569.09</v>
      </c>
      <c r="K82" s="30"/>
      <c r="L82" s="67"/>
      <c r="M82" s="68"/>
      <c r="N82" s="68"/>
      <c r="O82" s="68"/>
      <c r="P82" s="68"/>
      <c r="Q82" s="68"/>
      <c r="R82" s="68"/>
      <c r="S82" s="68"/>
    </row>
    <row r="83" spans="1:19" ht="15.75">
      <c r="A83" s="58"/>
      <c r="B83" s="58"/>
      <c r="C83" s="58"/>
      <c r="D83" s="58"/>
      <c r="E83" s="58"/>
      <c r="F83" s="58"/>
      <c r="G83" s="58"/>
      <c r="H83" s="8" t="s">
        <v>28</v>
      </c>
      <c r="I83" s="2">
        <f t="shared" si="1"/>
        <v>13200.350000000002</v>
      </c>
      <c r="J83" s="2">
        <f t="shared" si="1"/>
        <v>13200.350000000002</v>
      </c>
      <c r="K83" s="30"/>
      <c r="L83" s="67"/>
      <c r="M83" s="68"/>
      <c r="N83" s="68"/>
      <c r="O83" s="68"/>
      <c r="P83" s="68"/>
      <c r="Q83" s="68"/>
      <c r="R83" s="68"/>
      <c r="S83" s="68"/>
    </row>
    <row r="84" spans="1:19" ht="25.5">
      <c r="A84" s="58"/>
      <c r="B84" s="58"/>
      <c r="C84" s="58"/>
      <c r="D84" s="58"/>
      <c r="E84" s="58"/>
      <c r="F84" s="58"/>
      <c r="G84" s="58"/>
      <c r="H84" s="8" t="s">
        <v>29</v>
      </c>
      <c r="I84" s="2">
        <f t="shared" si="1"/>
        <v>24103.7</v>
      </c>
      <c r="J84" s="2">
        <f t="shared" si="1"/>
        <v>23368.739999999998</v>
      </c>
      <c r="K84" s="30"/>
      <c r="L84" s="67"/>
      <c r="M84" s="68"/>
      <c r="N84" s="68"/>
      <c r="O84" s="68"/>
      <c r="P84" s="68"/>
      <c r="Q84" s="68"/>
      <c r="R84" s="68"/>
      <c r="S84" s="68"/>
    </row>
    <row r="85" spans="1:19" ht="25.5">
      <c r="A85" s="58"/>
      <c r="B85" s="58"/>
      <c r="C85" s="58"/>
      <c r="D85" s="58"/>
      <c r="E85" s="58"/>
      <c r="F85" s="58"/>
      <c r="G85" s="58"/>
      <c r="H85" s="8" t="s">
        <v>46</v>
      </c>
      <c r="I85" s="2"/>
      <c r="J85" s="2"/>
      <c r="K85" s="30"/>
      <c r="L85" s="67"/>
      <c r="M85" s="68"/>
      <c r="N85" s="68"/>
      <c r="O85" s="68"/>
      <c r="P85" s="68"/>
      <c r="Q85" s="68"/>
      <c r="R85" s="68"/>
      <c r="S85" s="68"/>
    </row>
    <row r="86" spans="1:19" ht="1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ht="15">
      <c r="A87" s="18"/>
    </row>
    <row r="88" ht="15">
      <c r="A88" s="18" t="s">
        <v>59</v>
      </c>
    </row>
    <row r="89" spans="1:7" ht="27" customHeight="1">
      <c r="A89" s="50" t="s">
        <v>60</v>
      </c>
      <c r="B89" s="50"/>
      <c r="C89" s="50"/>
      <c r="D89" s="50"/>
      <c r="E89" s="50"/>
      <c r="F89" s="50"/>
      <c r="G89" s="50"/>
    </row>
    <row r="90" ht="15">
      <c r="A90" s="18"/>
    </row>
    <row r="91" ht="15">
      <c r="L91" s="33" t="s">
        <v>61</v>
      </c>
    </row>
    <row r="93" ht="15">
      <c r="G93" s="18" t="s">
        <v>62</v>
      </c>
    </row>
    <row r="94" ht="15">
      <c r="G94" s="18" t="s">
        <v>63</v>
      </c>
    </row>
    <row r="95" ht="15">
      <c r="A95" s="18"/>
    </row>
    <row r="96" spans="2:12" ht="59.25" customHeight="1">
      <c r="B96" s="57" t="s">
        <v>64</v>
      </c>
      <c r="C96" s="82" t="s">
        <v>65</v>
      </c>
      <c r="D96" s="83"/>
      <c r="E96" s="83"/>
      <c r="F96" s="84"/>
      <c r="G96" s="88" t="s">
        <v>66</v>
      </c>
      <c r="H96" s="79" t="s">
        <v>67</v>
      </c>
      <c r="I96" s="80"/>
      <c r="J96" s="80"/>
      <c r="K96" s="93"/>
      <c r="L96" s="13" t="s">
        <v>68</v>
      </c>
    </row>
    <row r="97" spans="2:12" ht="46.5" customHeight="1">
      <c r="B97" s="57"/>
      <c r="C97" s="85"/>
      <c r="D97" s="86"/>
      <c r="E97" s="86"/>
      <c r="F97" s="87"/>
      <c r="G97" s="89"/>
      <c r="H97" s="79" t="s">
        <v>69</v>
      </c>
      <c r="I97" s="93"/>
      <c r="J97" s="79" t="s">
        <v>70</v>
      </c>
      <c r="K97" s="80"/>
      <c r="L97" s="14"/>
    </row>
    <row r="98" spans="2:12" ht="48" customHeight="1">
      <c r="B98" s="9" t="s">
        <v>23</v>
      </c>
      <c r="C98" s="77" t="s">
        <v>71</v>
      </c>
      <c r="D98" s="81"/>
      <c r="E98" s="81"/>
      <c r="F98" s="78"/>
      <c r="G98" s="9" t="s">
        <v>33</v>
      </c>
      <c r="H98" s="77">
        <v>30.57</v>
      </c>
      <c r="I98" s="81"/>
      <c r="J98" s="77" t="s">
        <v>109</v>
      </c>
      <c r="K98" s="81"/>
      <c r="L98" s="15"/>
    </row>
    <row r="99" spans="2:12" ht="55.5" customHeight="1">
      <c r="B99" s="9" t="s">
        <v>30</v>
      </c>
      <c r="C99" s="77" t="s">
        <v>72</v>
      </c>
      <c r="D99" s="81"/>
      <c r="E99" s="81"/>
      <c r="F99" s="78"/>
      <c r="G99" s="9" t="s">
        <v>33</v>
      </c>
      <c r="H99" s="77">
        <v>14</v>
      </c>
      <c r="I99" s="78"/>
      <c r="J99" s="91">
        <v>14.2</v>
      </c>
      <c r="K99" s="92"/>
      <c r="L99" s="16"/>
    </row>
    <row r="100" spans="2:12" ht="39.75" customHeight="1">
      <c r="B100" s="9" t="s">
        <v>34</v>
      </c>
      <c r="C100" s="77" t="s">
        <v>108</v>
      </c>
      <c r="D100" s="81"/>
      <c r="E100" s="81"/>
      <c r="F100" s="78"/>
      <c r="G100" s="9" t="s">
        <v>36</v>
      </c>
      <c r="H100" s="77">
        <v>4500</v>
      </c>
      <c r="I100" s="78"/>
      <c r="J100" s="91">
        <v>4525</v>
      </c>
      <c r="K100" s="92"/>
      <c r="L100" s="15"/>
    </row>
    <row r="101" spans="2:12" ht="36.75" customHeight="1">
      <c r="B101" s="9" t="s">
        <v>37</v>
      </c>
      <c r="C101" s="77" t="s">
        <v>73</v>
      </c>
      <c r="D101" s="81"/>
      <c r="E101" s="81"/>
      <c r="F101" s="78"/>
      <c r="G101" s="9" t="s">
        <v>39</v>
      </c>
      <c r="H101" s="77">
        <v>574</v>
      </c>
      <c r="I101" s="78"/>
      <c r="J101" s="91">
        <v>602</v>
      </c>
      <c r="K101" s="92"/>
      <c r="L101" s="16"/>
    </row>
    <row r="102" ht="15">
      <c r="A102" s="18"/>
    </row>
    <row r="103" spans="1:12" ht="28.5" customHeight="1">
      <c r="A103" s="18"/>
      <c r="B103" s="50" t="s">
        <v>110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</row>
    <row r="104" ht="15">
      <c r="A104" s="18"/>
    </row>
    <row r="106" ht="15">
      <c r="A106" s="18"/>
    </row>
    <row r="107" ht="15">
      <c r="A107" s="18"/>
    </row>
    <row r="109" spans="6:11" ht="15">
      <c r="F109" s="18" t="s">
        <v>74</v>
      </c>
      <c r="K109" s="34" t="s">
        <v>76</v>
      </c>
    </row>
    <row r="110" ht="15">
      <c r="F110" s="18" t="s">
        <v>75</v>
      </c>
    </row>
    <row r="111" ht="15">
      <c r="F111" s="18"/>
    </row>
    <row r="112" spans="1:6" ht="15">
      <c r="A112" s="18"/>
      <c r="E112" s="35"/>
      <c r="F112" s="18"/>
    </row>
  </sheetData>
  <sheetProtection/>
  <mergeCells count="186">
    <mergeCell ref="F34:F36"/>
    <mergeCell ref="G34:G36"/>
    <mergeCell ref="A49:A51"/>
    <mergeCell ref="B49:B51"/>
    <mergeCell ref="D49:D51"/>
    <mergeCell ref="E49:E51"/>
    <mergeCell ref="F49:F51"/>
    <mergeCell ref="C49:C51"/>
    <mergeCell ref="G49:G51"/>
    <mergeCell ref="G46:G48"/>
    <mergeCell ref="C31:C33"/>
    <mergeCell ref="D31:D33"/>
    <mergeCell ref="E31:E33"/>
    <mergeCell ref="F31:F33"/>
    <mergeCell ref="G31:G33"/>
    <mergeCell ref="A34:A36"/>
    <mergeCell ref="B34:B36"/>
    <mergeCell ref="C34:C36"/>
    <mergeCell ref="D34:D36"/>
    <mergeCell ref="E34:E36"/>
    <mergeCell ref="D5:G5"/>
    <mergeCell ref="H101:I101"/>
    <mergeCell ref="J98:K98"/>
    <mergeCell ref="J99:K99"/>
    <mergeCell ref="J100:K100"/>
    <mergeCell ref="J101:K101"/>
    <mergeCell ref="H96:K96"/>
    <mergeCell ref="H97:I97"/>
    <mergeCell ref="H98:I98"/>
    <mergeCell ref="H99:I99"/>
    <mergeCell ref="H100:I100"/>
    <mergeCell ref="J97:K97"/>
    <mergeCell ref="C100:F100"/>
    <mergeCell ref="C101:F101"/>
    <mergeCell ref="C99:F99"/>
    <mergeCell ref="C98:F98"/>
    <mergeCell ref="C96:F97"/>
    <mergeCell ref="G96:G97"/>
    <mergeCell ref="A54:A55"/>
    <mergeCell ref="B54:B55"/>
    <mergeCell ref="C54:C55"/>
    <mergeCell ref="D54:D55"/>
    <mergeCell ref="E54:F54"/>
    <mergeCell ref="G54:G55"/>
    <mergeCell ref="H54:H55"/>
    <mergeCell ref="B67:B69"/>
    <mergeCell ref="B70:B73"/>
    <mergeCell ref="I54:J54"/>
    <mergeCell ref="K54:K55"/>
    <mergeCell ref="A11:A12"/>
    <mergeCell ref="B22:B24"/>
    <mergeCell ref="B46:B48"/>
    <mergeCell ref="B63:B66"/>
    <mergeCell ref="C63:C66"/>
    <mergeCell ref="F63:F66"/>
    <mergeCell ref="G63:G66"/>
    <mergeCell ref="C59:C62"/>
    <mergeCell ref="A89:G89"/>
    <mergeCell ref="B96:B97"/>
    <mergeCell ref="L79:S79"/>
    <mergeCell ref="L80:S80"/>
    <mergeCell ref="L81:S81"/>
    <mergeCell ref="A82:G85"/>
    <mergeCell ref="L82:S82"/>
    <mergeCell ref="L83:S83"/>
    <mergeCell ref="B79:B81"/>
    <mergeCell ref="A79:A81"/>
    <mergeCell ref="L84:S84"/>
    <mergeCell ref="L85:S85"/>
    <mergeCell ref="G76:G78"/>
    <mergeCell ref="L76:S76"/>
    <mergeCell ref="L77:S77"/>
    <mergeCell ref="L78:S78"/>
    <mergeCell ref="C79:C81"/>
    <mergeCell ref="D79:D81"/>
    <mergeCell ref="E79:E81"/>
    <mergeCell ref="F79:F81"/>
    <mergeCell ref="G79:G81"/>
    <mergeCell ref="A76:A78"/>
    <mergeCell ref="B76:B78"/>
    <mergeCell ref="C76:C78"/>
    <mergeCell ref="D76:D78"/>
    <mergeCell ref="E76:E78"/>
    <mergeCell ref="F76:F78"/>
    <mergeCell ref="G70:G73"/>
    <mergeCell ref="H71:H72"/>
    <mergeCell ref="I71:I72"/>
    <mergeCell ref="J71:J72"/>
    <mergeCell ref="K71:K72"/>
    <mergeCell ref="A75:K75"/>
    <mergeCell ref="D9:G9"/>
    <mergeCell ref="G67:G69"/>
    <mergeCell ref="A70:A73"/>
    <mergeCell ref="C70:C73"/>
    <mergeCell ref="D70:D73"/>
    <mergeCell ref="E70:E73"/>
    <mergeCell ref="F70:F73"/>
    <mergeCell ref="A63:A66"/>
    <mergeCell ref="D63:D66"/>
    <mergeCell ref="E63:E66"/>
    <mergeCell ref="A67:A69"/>
    <mergeCell ref="C67:C69"/>
    <mergeCell ref="D67:D69"/>
    <mergeCell ref="E67:E69"/>
    <mergeCell ref="F67:F69"/>
    <mergeCell ref="A56:K56"/>
    <mergeCell ref="A57:K57"/>
    <mergeCell ref="A58:K58"/>
    <mergeCell ref="A59:A62"/>
    <mergeCell ref="B59:B62"/>
    <mergeCell ref="D59:D62"/>
    <mergeCell ref="E59:E62"/>
    <mergeCell ref="F59:F62"/>
    <mergeCell ref="G59:G62"/>
    <mergeCell ref="G43:G45"/>
    <mergeCell ref="A46:A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A31:A33"/>
    <mergeCell ref="B31:B33"/>
    <mergeCell ref="A38:K38"/>
    <mergeCell ref="A39:A42"/>
    <mergeCell ref="B39:B42"/>
    <mergeCell ref="C39:C42"/>
    <mergeCell ref="D39:D42"/>
    <mergeCell ref="E39:E42"/>
    <mergeCell ref="F39:F42"/>
    <mergeCell ref="G39:G42"/>
    <mergeCell ref="G25:G27"/>
    <mergeCell ref="G28:G30"/>
    <mergeCell ref="B103:L103"/>
    <mergeCell ref="A28:A30"/>
    <mergeCell ref="B28:B30"/>
    <mergeCell ref="C28:C30"/>
    <mergeCell ref="D28:D30"/>
    <mergeCell ref="E28:E30"/>
    <mergeCell ref="F28:F30"/>
    <mergeCell ref="A25:A27"/>
    <mergeCell ref="B25:B27"/>
    <mergeCell ref="C25:C27"/>
    <mergeCell ref="D25:D27"/>
    <mergeCell ref="E25:E27"/>
    <mergeCell ref="F25:F27"/>
    <mergeCell ref="A22:A24"/>
    <mergeCell ref="C22:C24"/>
    <mergeCell ref="D22:D24"/>
    <mergeCell ref="E22:E24"/>
    <mergeCell ref="F22:F24"/>
    <mergeCell ref="G22:G24"/>
    <mergeCell ref="F16:F18"/>
    <mergeCell ref="G16:G18"/>
    <mergeCell ref="A19:A21"/>
    <mergeCell ref="B19:B21"/>
    <mergeCell ref="C19:C21"/>
    <mergeCell ref="D19:D21"/>
    <mergeCell ref="E19:E21"/>
    <mergeCell ref="F19:F21"/>
    <mergeCell ref="G19:G21"/>
    <mergeCell ref="I11:J11"/>
    <mergeCell ref="K11:K12"/>
    <mergeCell ref="A13:K13"/>
    <mergeCell ref="A14:K14"/>
    <mergeCell ref="A15:K15"/>
    <mergeCell ref="A16:A18"/>
    <mergeCell ref="B16:B18"/>
    <mergeCell ref="C16:C18"/>
    <mergeCell ref="D16:D18"/>
    <mergeCell ref="E16:E18"/>
    <mergeCell ref="A2:K2"/>
    <mergeCell ref="A1:K1"/>
    <mergeCell ref="J4:K4"/>
    <mergeCell ref="B7:J7"/>
    <mergeCell ref="B11:B12"/>
    <mergeCell ref="C11:C12"/>
    <mergeCell ref="D11:D12"/>
    <mergeCell ref="E11:F11"/>
    <mergeCell ref="G11:G12"/>
    <mergeCell ref="H11:H12"/>
  </mergeCells>
  <hyperlinks>
    <hyperlink ref="A13" r:id="rId1" display="consultantplus://offline/ref=9F089097CD8BDD680126F5A4347D4C1E0C93B0CA985953599D2C4D7DA5EEE202360DA27242D41FABY1y5J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Леонид. Котлягин</dc:creator>
  <cp:keywords/>
  <dc:description/>
  <cp:lastModifiedBy>kozhuhar</cp:lastModifiedBy>
  <cp:lastPrinted>2019-03-14T04:05:57Z</cp:lastPrinted>
  <dcterms:created xsi:type="dcterms:W3CDTF">2018-03-28T07:31:33Z</dcterms:created>
  <dcterms:modified xsi:type="dcterms:W3CDTF">2019-04-11T04:44:08Z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